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1570" windowHeight="7965"/>
  </bookViews>
  <sheets>
    <sheet name="Sheet1" sheetId="18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  <sheet name="9" sheetId="12" r:id="rId10"/>
    <sheet name="10" sheetId="13" r:id="rId11"/>
    <sheet name="11" sheetId="14" r:id="rId12"/>
    <sheet name="12" sheetId="16" r:id="rId13"/>
    <sheet name="13" sheetId="17" r:id="rId14"/>
  </sheets>
  <calcPr calcId="145621"/>
</workbook>
</file>

<file path=xl/calcChain.xml><?xml version="1.0" encoding="utf-8"?>
<calcChain xmlns="http://schemas.openxmlformats.org/spreadsheetml/2006/main">
  <c r="L22" i="17" l="1"/>
  <c r="M22" i="17" s="1"/>
  <c r="K22" i="17"/>
  <c r="L21" i="17"/>
  <c r="M21" i="17" s="1"/>
  <c r="K21" i="17"/>
  <c r="L20" i="17"/>
  <c r="M20" i="17" s="1"/>
  <c r="K20" i="17"/>
  <c r="L19" i="17"/>
  <c r="M19" i="17" s="1"/>
  <c r="K19" i="17"/>
  <c r="L18" i="17"/>
  <c r="M18" i="17" s="1"/>
  <c r="K18" i="17"/>
  <c r="L17" i="17"/>
  <c r="M17" i="17" s="1"/>
  <c r="K17" i="17"/>
  <c r="L16" i="17"/>
  <c r="M16" i="17" s="1"/>
  <c r="K16" i="17"/>
  <c r="L15" i="17"/>
  <c r="M15" i="17" s="1"/>
  <c r="K15" i="17"/>
  <c r="L14" i="17"/>
  <c r="M14" i="17" s="1"/>
  <c r="K14" i="17"/>
  <c r="L13" i="17"/>
  <c r="M13" i="17" s="1"/>
  <c r="K13" i="17"/>
  <c r="L12" i="17"/>
  <c r="M12" i="17" s="1"/>
  <c r="K12" i="17"/>
  <c r="L11" i="17"/>
  <c r="M11" i="17" s="1"/>
  <c r="K11" i="17"/>
  <c r="L10" i="17"/>
  <c r="M10" i="17" s="1"/>
  <c r="K10" i="17"/>
  <c r="L9" i="17"/>
  <c r="M9" i="17" s="1"/>
  <c r="K9" i="17"/>
  <c r="L8" i="17"/>
  <c r="M8" i="17" s="1"/>
  <c r="K8" i="17"/>
  <c r="L7" i="17"/>
  <c r="M7" i="17" s="1"/>
  <c r="K7" i="17"/>
  <c r="L6" i="17"/>
  <c r="M6" i="17" s="1"/>
  <c r="K6" i="17"/>
  <c r="L5" i="17"/>
  <c r="M5" i="17" s="1"/>
  <c r="K5" i="17"/>
  <c r="L4" i="17"/>
  <c r="M4" i="17" s="1"/>
  <c r="K4" i="17"/>
  <c r="L3" i="17"/>
  <c r="K3" i="17"/>
  <c r="L46" i="16"/>
  <c r="M46" i="16" s="1"/>
  <c r="K46" i="16"/>
  <c r="L45" i="16"/>
  <c r="M45" i="16" s="1"/>
  <c r="K45" i="16"/>
  <c r="L44" i="16"/>
  <c r="M44" i="16" s="1"/>
  <c r="K44" i="16"/>
  <c r="L43" i="16"/>
  <c r="M43" i="16" s="1"/>
  <c r="K43" i="16"/>
  <c r="M42" i="16"/>
  <c r="L42" i="16"/>
  <c r="K42" i="16"/>
  <c r="L41" i="16"/>
  <c r="M41" i="16" s="1"/>
  <c r="K41" i="16"/>
  <c r="L40" i="16"/>
  <c r="M40" i="16" s="1"/>
  <c r="K40" i="16"/>
  <c r="L39" i="16"/>
  <c r="M39" i="16" s="1"/>
  <c r="K39" i="16"/>
  <c r="L38" i="16"/>
  <c r="M38" i="16" s="1"/>
  <c r="K38" i="16"/>
  <c r="L37" i="16"/>
  <c r="M37" i="16" s="1"/>
  <c r="K37" i="16"/>
  <c r="L36" i="16"/>
  <c r="M36" i="16" s="1"/>
  <c r="K36" i="16"/>
  <c r="L35" i="16"/>
  <c r="M35" i="16" s="1"/>
  <c r="K35" i="16"/>
  <c r="L34" i="16"/>
  <c r="M34" i="16" s="1"/>
  <c r="K34" i="16"/>
  <c r="L33" i="16"/>
  <c r="M33" i="16" s="1"/>
  <c r="K33" i="16"/>
  <c r="L32" i="16"/>
  <c r="M32" i="16" s="1"/>
  <c r="K32" i="16"/>
  <c r="L31" i="16"/>
  <c r="M31" i="16" s="1"/>
  <c r="K31" i="16"/>
  <c r="L30" i="16"/>
  <c r="M30" i="16" s="1"/>
  <c r="K30" i="16"/>
  <c r="L29" i="16"/>
  <c r="M29" i="16" s="1"/>
  <c r="K29" i="16"/>
  <c r="L28" i="16"/>
  <c r="M28" i="16" s="1"/>
  <c r="K28" i="16"/>
  <c r="L27" i="16"/>
  <c r="M27" i="16" s="1"/>
  <c r="K27" i="16"/>
  <c r="L26" i="16"/>
  <c r="M26" i="16" s="1"/>
  <c r="K26" i="16"/>
  <c r="L25" i="16"/>
  <c r="M25" i="16" s="1"/>
  <c r="K25" i="16"/>
  <c r="L24" i="16"/>
  <c r="M24" i="16" s="1"/>
  <c r="K24" i="16"/>
  <c r="L23" i="16"/>
  <c r="M23" i="16" s="1"/>
  <c r="K23" i="16"/>
  <c r="L22" i="16"/>
  <c r="M22" i="16" s="1"/>
  <c r="K22" i="16"/>
  <c r="L21" i="16"/>
  <c r="M21" i="16" s="1"/>
  <c r="K21" i="16"/>
  <c r="L20" i="16"/>
  <c r="M20" i="16" s="1"/>
  <c r="K20" i="16"/>
  <c r="L19" i="16"/>
  <c r="M19" i="16" s="1"/>
  <c r="K19" i="16"/>
  <c r="L18" i="16"/>
  <c r="M18" i="16" s="1"/>
  <c r="K18" i="16"/>
  <c r="L17" i="16"/>
  <c r="M17" i="16" s="1"/>
  <c r="K17" i="16"/>
  <c r="L16" i="16"/>
  <c r="M16" i="16" s="1"/>
  <c r="K16" i="16"/>
  <c r="L15" i="16"/>
  <c r="M15" i="16" s="1"/>
  <c r="K15" i="16"/>
  <c r="L14" i="16"/>
  <c r="M14" i="16" s="1"/>
  <c r="K14" i="16"/>
  <c r="L13" i="16"/>
  <c r="M13" i="16" s="1"/>
  <c r="K13" i="16"/>
  <c r="L12" i="16"/>
  <c r="M12" i="16" s="1"/>
  <c r="K12" i="16"/>
  <c r="L11" i="16"/>
  <c r="M11" i="16" s="1"/>
  <c r="K11" i="16"/>
  <c r="L10" i="16"/>
  <c r="M10" i="16" s="1"/>
  <c r="K10" i="16"/>
  <c r="L9" i="16"/>
  <c r="M9" i="16" s="1"/>
  <c r="K9" i="16"/>
  <c r="L8" i="16"/>
  <c r="M8" i="16" s="1"/>
  <c r="K8" i="16"/>
  <c r="L7" i="16"/>
  <c r="M7" i="16" s="1"/>
  <c r="K7" i="16"/>
  <c r="L6" i="16"/>
  <c r="M6" i="16" s="1"/>
  <c r="K6" i="16"/>
  <c r="L5" i="16"/>
  <c r="M5" i="16" s="1"/>
  <c r="K5" i="16"/>
  <c r="L4" i="16"/>
  <c r="M4" i="16" s="1"/>
  <c r="K4" i="16"/>
  <c r="L3" i="16"/>
  <c r="K3" i="16"/>
  <c r="L68" i="14"/>
  <c r="M68" i="14" s="1"/>
  <c r="K68" i="14"/>
  <c r="L67" i="14"/>
  <c r="M67" i="14" s="1"/>
  <c r="K67" i="14"/>
  <c r="L66" i="14"/>
  <c r="M66" i="14" s="1"/>
  <c r="K66" i="14"/>
  <c r="L65" i="14"/>
  <c r="M65" i="14" s="1"/>
  <c r="K65" i="14"/>
  <c r="M64" i="14"/>
  <c r="L64" i="14"/>
  <c r="K64" i="14"/>
  <c r="L63" i="14"/>
  <c r="M63" i="14" s="1"/>
  <c r="K63" i="14"/>
  <c r="L62" i="14"/>
  <c r="M62" i="14" s="1"/>
  <c r="K62" i="14"/>
  <c r="L61" i="14"/>
  <c r="M61" i="14" s="1"/>
  <c r="K61" i="14"/>
  <c r="L60" i="14"/>
  <c r="M60" i="14" s="1"/>
  <c r="K60" i="14"/>
  <c r="L59" i="14"/>
  <c r="M59" i="14" s="1"/>
  <c r="K59" i="14"/>
  <c r="L58" i="14"/>
  <c r="M58" i="14" s="1"/>
  <c r="K58" i="14"/>
  <c r="L57" i="14"/>
  <c r="M57" i="14" s="1"/>
  <c r="K57" i="14"/>
  <c r="M56" i="14"/>
  <c r="L56" i="14"/>
  <c r="K56" i="14"/>
  <c r="L55" i="14"/>
  <c r="M55" i="14" s="1"/>
  <c r="K55" i="14"/>
  <c r="L54" i="14"/>
  <c r="M54" i="14" s="1"/>
  <c r="K54" i="14"/>
  <c r="L53" i="14"/>
  <c r="M53" i="14" s="1"/>
  <c r="K53" i="14"/>
  <c r="L52" i="14"/>
  <c r="M52" i="14" s="1"/>
  <c r="K52" i="14"/>
  <c r="L51" i="14"/>
  <c r="M51" i="14" s="1"/>
  <c r="K51" i="14"/>
  <c r="L50" i="14"/>
  <c r="M50" i="14" s="1"/>
  <c r="K50" i="14"/>
  <c r="L49" i="14"/>
  <c r="M49" i="14" s="1"/>
  <c r="K49" i="14"/>
  <c r="M48" i="14"/>
  <c r="L48" i="14"/>
  <c r="K48" i="14"/>
  <c r="L47" i="14"/>
  <c r="M47" i="14" s="1"/>
  <c r="K47" i="14"/>
  <c r="L46" i="14"/>
  <c r="M46" i="14" s="1"/>
  <c r="K46" i="14"/>
  <c r="L45" i="14"/>
  <c r="M45" i="14" s="1"/>
  <c r="K45" i="14"/>
  <c r="L44" i="14"/>
  <c r="M44" i="14" s="1"/>
  <c r="K44" i="14"/>
  <c r="L43" i="14"/>
  <c r="M43" i="14" s="1"/>
  <c r="K43" i="14"/>
  <c r="L42" i="14"/>
  <c r="M42" i="14" s="1"/>
  <c r="K42" i="14"/>
  <c r="L41" i="14"/>
  <c r="M41" i="14" s="1"/>
  <c r="K41" i="14"/>
  <c r="M40" i="14"/>
  <c r="L40" i="14"/>
  <c r="K40" i="14"/>
  <c r="L39" i="14"/>
  <c r="M39" i="14" s="1"/>
  <c r="K39" i="14"/>
  <c r="L38" i="14"/>
  <c r="M38" i="14" s="1"/>
  <c r="K38" i="14"/>
  <c r="L37" i="14"/>
  <c r="M37" i="14" s="1"/>
  <c r="K37" i="14"/>
  <c r="L36" i="14"/>
  <c r="M36" i="14" s="1"/>
  <c r="K36" i="14"/>
  <c r="L35" i="14"/>
  <c r="M35" i="14" s="1"/>
  <c r="K35" i="14"/>
  <c r="L34" i="14"/>
  <c r="M34" i="14" s="1"/>
  <c r="K34" i="14"/>
  <c r="L33" i="14"/>
  <c r="M33" i="14" s="1"/>
  <c r="K33" i="14"/>
  <c r="M32" i="14"/>
  <c r="L32" i="14"/>
  <c r="K32" i="14"/>
  <c r="L31" i="14"/>
  <c r="M31" i="14" s="1"/>
  <c r="K31" i="14"/>
  <c r="L30" i="14"/>
  <c r="M30" i="14" s="1"/>
  <c r="K30" i="14"/>
  <c r="L29" i="14"/>
  <c r="M29" i="14" s="1"/>
  <c r="K29" i="14"/>
  <c r="L28" i="14"/>
  <c r="M28" i="14" s="1"/>
  <c r="K28" i="14"/>
  <c r="L27" i="14"/>
  <c r="M27" i="14" s="1"/>
  <c r="K27" i="14"/>
  <c r="L26" i="14"/>
  <c r="M26" i="14" s="1"/>
  <c r="K26" i="14"/>
  <c r="L25" i="14"/>
  <c r="M25" i="14" s="1"/>
  <c r="K25" i="14"/>
  <c r="M24" i="14"/>
  <c r="L24" i="14"/>
  <c r="K24" i="14"/>
  <c r="L23" i="14"/>
  <c r="M23" i="14" s="1"/>
  <c r="K23" i="14"/>
  <c r="L22" i="14"/>
  <c r="M22" i="14" s="1"/>
  <c r="K22" i="14"/>
  <c r="L21" i="14"/>
  <c r="M21" i="14" s="1"/>
  <c r="K21" i="14"/>
  <c r="L20" i="14"/>
  <c r="M20" i="14" s="1"/>
  <c r="K20" i="14"/>
  <c r="L19" i="14"/>
  <c r="M19" i="14" s="1"/>
  <c r="K19" i="14"/>
  <c r="L18" i="14"/>
  <c r="M18" i="14" s="1"/>
  <c r="K18" i="14"/>
  <c r="L17" i="14"/>
  <c r="M17" i="14" s="1"/>
  <c r="K17" i="14"/>
  <c r="M16" i="14"/>
  <c r="L16" i="14"/>
  <c r="K16" i="14"/>
  <c r="L15" i="14"/>
  <c r="M15" i="14" s="1"/>
  <c r="K15" i="14"/>
  <c r="L14" i="14"/>
  <c r="M14" i="14" s="1"/>
  <c r="K14" i="14"/>
  <c r="L13" i="14"/>
  <c r="M13" i="14" s="1"/>
  <c r="K13" i="14"/>
  <c r="L12" i="14"/>
  <c r="M12" i="14" s="1"/>
  <c r="K12" i="14"/>
  <c r="L11" i="14"/>
  <c r="M11" i="14" s="1"/>
  <c r="K11" i="14"/>
  <c r="L10" i="14"/>
  <c r="M10" i="14" s="1"/>
  <c r="K10" i="14"/>
  <c r="L9" i="14"/>
  <c r="M9" i="14" s="1"/>
  <c r="K9" i="14"/>
  <c r="M8" i="14"/>
  <c r="L8" i="14"/>
  <c r="K8" i="14"/>
  <c r="L7" i="14"/>
  <c r="M7" i="14" s="1"/>
  <c r="K7" i="14"/>
  <c r="L6" i="14"/>
  <c r="M6" i="14" s="1"/>
  <c r="K6" i="14"/>
  <c r="L5" i="14"/>
  <c r="M5" i="14" s="1"/>
  <c r="K5" i="14"/>
  <c r="L4" i="14"/>
  <c r="M4" i="14" s="1"/>
  <c r="K4" i="14"/>
  <c r="L3" i="14"/>
  <c r="L69" i="14" s="1"/>
  <c r="K3" i="14"/>
  <c r="L18" i="13"/>
  <c r="M18" i="13" s="1"/>
  <c r="K18" i="13"/>
  <c r="L3" i="13"/>
  <c r="M3" i="13" s="1"/>
  <c r="K3" i="13"/>
  <c r="L19" i="13"/>
  <c r="M19" i="13" s="1"/>
  <c r="K19" i="13"/>
  <c r="L17" i="13"/>
  <c r="M17" i="13" s="1"/>
  <c r="K17" i="13"/>
  <c r="L16" i="13"/>
  <c r="M16" i="13" s="1"/>
  <c r="K16" i="13"/>
  <c r="L15" i="13"/>
  <c r="M15" i="13" s="1"/>
  <c r="K15" i="13"/>
  <c r="L14" i="13"/>
  <c r="M14" i="13" s="1"/>
  <c r="K14" i="13"/>
  <c r="L13" i="13"/>
  <c r="M13" i="13" s="1"/>
  <c r="K13" i="13"/>
  <c r="L12" i="13"/>
  <c r="M12" i="13" s="1"/>
  <c r="K12" i="13"/>
  <c r="L11" i="13"/>
  <c r="M11" i="13" s="1"/>
  <c r="K11" i="13"/>
  <c r="L10" i="13"/>
  <c r="M10" i="13" s="1"/>
  <c r="K10" i="13"/>
  <c r="L9" i="13"/>
  <c r="M9" i="13" s="1"/>
  <c r="K9" i="13"/>
  <c r="L8" i="13"/>
  <c r="M8" i="13" s="1"/>
  <c r="K8" i="13"/>
  <c r="L7" i="13"/>
  <c r="M7" i="13" s="1"/>
  <c r="K7" i="13"/>
  <c r="L6" i="13"/>
  <c r="M6" i="13" s="1"/>
  <c r="K6" i="13"/>
  <c r="L5" i="13"/>
  <c r="M5" i="13" s="1"/>
  <c r="K5" i="13"/>
  <c r="L4" i="13"/>
  <c r="M4" i="13" s="1"/>
  <c r="K4" i="13"/>
  <c r="L6" i="12"/>
  <c r="M6" i="12" s="1"/>
  <c r="K6" i="12"/>
  <c r="L5" i="12"/>
  <c r="M5" i="12" s="1"/>
  <c r="K5" i="12"/>
  <c r="L4" i="12"/>
  <c r="K4" i="12"/>
  <c r="L3" i="12"/>
  <c r="K3" i="12"/>
  <c r="L9" i="11"/>
  <c r="M9" i="11" s="1"/>
  <c r="K9" i="11"/>
  <c r="L8" i="11"/>
  <c r="M8" i="11" s="1"/>
  <c r="K8" i="11"/>
  <c r="L7" i="11"/>
  <c r="M7" i="11" s="1"/>
  <c r="K7" i="11"/>
  <c r="L6" i="11"/>
  <c r="M6" i="11" s="1"/>
  <c r="K6" i="11"/>
  <c r="L5" i="11"/>
  <c r="M5" i="11" s="1"/>
  <c r="K5" i="11"/>
  <c r="L3" i="11"/>
  <c r="M3" i="11" s="1"/>
  <c r="K3" i="11"/>
  <c r="L11" i="11"/>
  <c r="M11" i="11" s="1"/>
  <c r="K11" i="11"/>
  <c r="L10" i="11"/>
  <c r="M10" i="11" s="1"/>
  <c r="K10" i="11"/>
  <c r="L4" i="11"/>
  <c r="K4" i="11"/>
  <c r="L13" i="10"/>
  <c r="M13" i="10" s="1"/>
  <c r="K13" i="10"/>
  <c r="L12" i="10"/>
  <c r="M12" i="10" s="1"/>
  <c r="K12" i="10"/>
  <c r="L11" i="10"/>
  <c r="M11" i="10" s="1"/>
  <c r="K11" i="10"/>
  <c r="L10" i="10"/>
  <c r="M10" i="10" s="1"/>
  <c r="K10" i="10"/>
  <c r="L8" i="10"/>
  <c r="M8" i="10" s="1"/>
  <c r="K8" i="10"/>
  <c r="L7" i="10"/>
  <c r="M7" i="10" s="1"/>
  <c r="K7" i="10"/>
  <c r="L6" i="10"/>
  <c r="M6" i="10" s="1"/>
  <c r="K6" i="10"/>
  <c r="L5" i="10"/>
  <c r="M5" i="10" s="1"/>
  <c r="K5" i="10"/>
  <c r="L4" i="10"/>
  <c r="K4" i="10"/>
  <c r="L21" i="9"/>
  <c r="M21" i="9" s="1"/>
  <c r="K21" i="9"/>
  <c r="L20" i="9"/>
  <c r="M20" i="9" s="1"/>
  <c r="K20" i="9"/>
  <c r="L19" i="9"/>
  <c r="M19" i="9" s="1"/>
  <c r="K19" i="9"/>
  <c r="L17" i="9"/>
  <c r="M17" i="9" s="1"/>
  <c r="K17" i="9"/>
  <c r="L16" i="9"/>
  <c r="M16" i="9" s="1"/>
  <c r="K16" i="9"/>
  <c r="L15" i="9"/>
  <c r="M15" i="9" s="1"/>
  <c r="K15" i="9"/>
  <c r="L14" i="9"/>
  <c r="M14" i="9" s="1"/>
  <c r="K14" i="9"/>
  <c r="L13" i="9"/>
  <c r="M13" i="9" s="1"/>
  <c r="K13" i="9"/>
  <c r="L12" i="9"/>
  <c r="M12" i="9" s="1"/>
  <c r="K12" i="9"/>
  <c r="L11" i="9"/>
  <c r="M11" i="9" s="1"/>
  <c r="K11" i="9"/>
  <c r="L10" i="9"/>
  <c r="M10" i="9" s="1"/>
  <c r="K10" i="9"/>
  <c r="L9" i="9"/>
  <c r="M9" i="9" s="1"/>
  <c r="K9" i="9"/>
  <c r="L8" i="9"/>
  <c r="M8" i="9" s="1"/>
  <c r="K8" i="9"/>
  <c r="L7" i="9"/>
  <c r="M7" i="9" s="1"/>
  <c r="K7" i="9"/>
  <c r="L6" i="9"/>
  <c r="M6" i="9" s="1"/>
  <c r="K6" i="9"/>
  <c r="L5" i="9"/>
  <c r="M5" i="9" s="1"/>
  <c r="K5" i="9"/>
  <c r="L4" i="9"/>
  <c r="M4" i="9" s="1"/>
  <c r="K4" i="9"/>
  <c r="L7" i="8"/>
  <c r="M7" i="8" s="1"/>
  <c r="K7" i="8"/>
  <c r="L5" i="8"/>
  <c r="M5" i="8" s="1"/>
  <c r="K5" i="8"/>
  <c r="L4" i="8"/>
  <c r="M4" i="8" s="1"/>
  <c r="K4" i="8"/>
  <c r="L9" i="7"/>
  <c r="M9" i="7" s="1"/>
  <c r="K9" i="7"/>
  <c r="L3" i="7"/>
  <c r="M3" i="7" s="1"/>
  <c r="K3" i="7"/>
  <c r="L10" i="7"/>
  <c r="M10" i="7" s="1"/>
  <c r="K10" i="7"/>
  <c r="L8" i="7"/>
  <c r="M8" i="7" s="1"/>
  <c r="K8" i="7"/>
  <c r="L7" i="7"/>
  <c r="M7" i="7" s="1"/>
  <c r="K7" i="7"/>
  <c r="L6" i="7"/>
  <c r="K6" i="7"/>
  <c r="L5" i="7"/>
  <c r="M5" i="7" s="1"/>
  <c r="K5" i="7"/>
  <c r="L4" i="7"/>
  <c r="M4" i="7" s="1"/>
  <c r="K4" i="7"/>
  <c r="L5" i="6"/>
  <c r="M5" i="6" s="1"/>
  <c r="K5" i="6"/>
  <c r="L20" i="6"/>
  <c r="M20" i="6" s="1"/>
  <c r="K20" i="6"/>
  <c r="L19" i="6"/>
  <c r="M19" i="6" s="1"/>
  <c r="K19" i="6"/>
  <c r="L18" i="6"/>
  <c r="M18" i="6" s="1"/>
  <c r="K18" i="6"/>
  <c r="L17" i="6"/>
  <c r="M17" i="6" s="1"/>
  <c r="K17" i="6"/>
  <c r="L16" i="6"/>
  <c r="M16" i="6" s="1"/>
  <c r="K16" i="6"/>
  <c r="L15" i="6"/>
  <c r="M15" i="6" s="1"/>
  <c r="K15" i="6"/>
  <c r="L14" i="6"/>
  <c r="M14" i="6" s="1"/>
  <c r="K14" i="6"/>
  <c r="L13" i="6"/>
  <c r="M13" i="6" s="1"/>
  <c r="K13" i="6"/>
  <c r="L12" i="6"/>
  <c r="M12" i="6" s="1"/>
  <c r="K12" i="6"/>
  <c r="L11" i="6"/>
  <c r="M11" i="6" s="1"/>
  <c r="K11" i="6"/>
  <c r="L10" i="6"/>
  <c r="M10" i="6" s="1"/>
  <c r="K10" i="6"/>
  <c r="L8" i="6"/>
  <c r="M8" i="6" s="1"/>
  <c r="K8" i="6"/>
  <c r="L7" i="6"/>
  <c r="M7" i="6" s="1"/>
  <c r="K7" i="6"/>
  <c r="L6" i="6"/>
  <c r="M6" i="6" s="1"/>
  <c r="K6" i="6"/>
  <c r="L4" i="6"/>
  <c r="M4" i="6" s="1"/>
  <c r="K4" i="6"/>
  <c r="L10" i="5"/>
  <c r="M10" i="5" s="1"/>
  <c r="K10" i="5"/>
  <c r="L9" i="5"/>
  <c r="M9" i="5" s="1"/>
  <c r="K9" i="5"/>
  <c r="L8" i="5"/>
  <c r="M8" i="5" s="1"/>
  <c r="K8" i="5"/>
  <c r="L7" i="5"/>
  <c r="M7" i="5" s="1"/>
  <c r="K7" i="5"/>
  <c r="L6" i="5"/>
  <c r="M6" i="5" s="1"/>
  <c r="K6" i="5"/>
  <c r="L4" i="5"/>
  <c r="M4" i="5" s="1"/>
  <c r="K4" i="5"/>
  <c r="L31" i="4"/>
  <c r="M31" i="4" s="1"/>
  <c r="K31" i="4"/>
  <c r="L30" i="4"/>
  <c r="M30" i="4" s="1"/>
  <c r="K30" i="4"/>
  <c r="L29" i="4"/>
  <c r="M29" i="4" s="1"/>
  <c r="K29" i="4"/>
  <c r="L28" i="4"/>
  <c r="M28" i="4" s="1"/>
  <c r="K28" i="4"/>
  <c r="L27" i="4"/>
  <c r="M27" i="4" s="1"/>
  <c r="K27" i="4"/>
  <c r="M26" i="4"/>
  <c r="L26" i="4"/>
  <c r="K26" i="4"/>
  <c r="L25" i="4"/>
  <c r="M25" i="4" s="1"/>
  <c r="K25" i="4"/>
  <c r="L23" i="4"/>
  <c r="M23" i="4" s="1"/>
  <c r="K23" i="4"/>
  <c r="L22" i="4"/>
  <c r="M22" i="4" s="1"/>
  <c r="K22" i="4"/>
  <c r="M21" i="4"/>
  <c r="L21" i="4"/>
  <c r="K21" i="4"/>
  <c r="L20" i="4"/>
  <c r="M20" i="4" s="1"/>
  <c r="K20" i="4"/>
  <c r="L19" i="4"/>
  <c r="M19" i="4" s="1"/>
  <c r="K19" i="4"/>
  <c r="L18" i="4"/>
  <c r="M18" i="4" s="1"/>
  <c r="K18" i="4"/>
  <c r="M17" i="4"/>
  <c r="L17" i="4"/>
  <c r="K17" i="4"/>
  <c r="L16" i="4"/>
  <c r="M16" i="4" s="1"/>
  <c r="K16" i="4"/>
  <c r="L15" i="4"/>
  <c r="M15" i="4" s="1"/>
  <c r="K15" i="4"/>
  <c r="L14" i="4"/>
  <c r="M14" i="4" s="1"/>
  <c r="K14" i="4"/>
  <c r="M13" i="4"/>
  <c r="L13" i="4"/>
  <c r="K13" i="4"/>
  <c r="L12" i="4"/>
  <c r="M12" i="4" s="1"/>
  <c r="K12" i="4"/>
  <c r="L11" i="4"/>
  <c r="M11" i="4" s="1"/>
  <c r="K11" i="4"/>
  <c r="L10" i="4"/>
  <c r="M10" i="4" s="1"/>
  <c r="K10" i="4"/>
  <c r="M9" i="4"/>
  <c r="L9" i="4"/>
  <c r="K9" i="4"/>
  <c r="L8" i="4"/>
  <c r="M8" i="4" s="1"/>
  <c r="K8" i="4"/>
  <c r="L7" i="4"/>
  <c r="M7" i="4" s="1"/>
  <c r="K7" i="4"/>
  <c r="L6" i="4"/>
  <c r="M6" i="4" s="1"/>
  <c r="K6" i="4"/>
  <c r="M5" i="4"/>
  <c r="L5" i="4"/>
  <c r="K5" i="4"/>
  <c r="L4" i="4"/>
  <c r="L32" i="4" s="1"/>
  <c r="M32" i="4" s="1"/>
  <c r="K4" i="4"/>
  <c r="L23" i="17" l="1"/>
  <c r="M23" i="17" s="1"/>
  <c r="M3" i="17"/>
  <c r="L47" i="16"/>
  <c r="M47" i="16" s="1"/>
  <c r="M3" i="16"/>
  <c r="M69" i="14"/>
  <c r="M3" i="14"/>
  <c r="L20" i="13"/>
  <c r="M20" i="13" s="1"/>
  <c r="L7" i="12"/>
  <c r="M7" i="12" s="1"/>
  <c r="M4" i="12"/>
  <c r="M3" i="12"/>
  <c r="L12" i="11"/>
  <c r="M12" i="11" s="1"/>
  <c r="M4" i="11"/>
  <c r="L14" i="10"/>
  <c r="M14" i="10" s="1"/>
  <c r="M4" i="10"/>
  <c r="L22" i="9"/>
  <c r="M22" i="9" s="1"/>
  <c r="L8" i="8"/>
  <c r="M8" i="8" s="1"/>
  <c r="L21" i="6"/>
  <c r="M21" i="6"/>
  <c r="L11" i="7"/>
  <c r="M11" i="7" s="1"/>
  <c r="M6" i="7"/>
  <c r="L11" i="5"/>
  <c r="M11" i="5" s="1"/>
  <c r="M4" i="4"/>
</calcChain>
</file>

<file path=xl/sharedStrings.xml><?xml version="1.0" encoding="utf-8"?>
<sst xmlns="http://schemas.openxmlformats.org/spreadsheetml/2006/main" count="790" uniqueCount="321">
  <si>
    <t>кит</t>
  </si>
  <si>
    <t>грам</t>
  </si>
  <si>
    <t>брой</t>
  </si>
  <si>
    <t>литър</t>
  </si>
  <si>
    <t>Изоамилов алкохол &gt; 98.5%</t>
  </si>
  <si>
    <t>Изопропилов алкохол, 99%</t>
  </si>
  <si>
    <t>Мярка</t>
  </si>
  <si>
    <t>Бетаин безводен, MW 117.15, за молекулярна биология, 100 г</t>
  </si>
  <si>
    <t>Натриева основа на люспи, ч.з.а.</t>
  </si>
  <si>
    <t>кг</t>
  </si>
  <si>
    <t>Магнит за магнитна бъркалка - с тефлоново покритие, 8 мм диам / 5 см дължина</t>
  </si>
  <si>
    <t>Котва за изкарване на магнити</t>
  </si>
  <si>
    <t>Пипети “Резила” 2мл</t>
  </si>
  <si>
    <t>Стативи за епруветки пластмасови конични, 50 мл.</t>
  </si>
  <si>
    <t>Стативи за епруветки пластмасови конични, 15 мл.</t>
  </si>
  <si>
    <t>Стативи за епруветки 2 мл.</t>
  </si>
  <si>
    <t>Стативи за епруветки/стрипове 0,2мл</t>
  </si>
  <si>
    <t>Реакционни плаки, 96-ямкови, облодънни, 300 микролитра; 25 бр/оп</t>
  </si>
  <si>
    <t>№</t>
  </si>
  <si>
    <t>килограм</t>
  </si>
  <si>
    <t>кутия</t>
  </si>
  <si>
    <t>Резил пипета, кафява градуировка, клас A, 5:0.05ml</t>
  </si>
  <si>
    <t>Резил пипета, кафява градуировка, клас A, 10:0,1ml</t>
  </si>
  <si>
    <t>Статив за автоматични едноканални вариабилни пипети  универсален</t>
  </si>
  <si>
    <t xml:space="preserve">Очна пинсета с остри краища </t>
  </si>
  <si>
    <t>Кутия за предметни стъкла, размер 230 х 180мм, за 100 стъкла</t>
  </si>
  <si>
    <t>Таймер, електронен, 99 мин./59 сек.</t>
  </si>
  <si>
    <t>Пинцета, 20 см; Неръждаема стомана, права, тъпи краища, с дължина 200 mm</t>
  </si>
  <si>
    <t>Реактивно шише градуирано с винтова капачка, тъмно стъкло, 1000 мл</t>
  </si>
  <si>
    <t>Набор за HLA типизиране на HLA локус А, IVD сертифициран, Включва: - до 16 праймер микса за амплифициране на двата алела по отделно, за 24 генотипирания</t>
  </si>
  <si>
    <t>Набор за HLA типизиране на HLA локус B, IVD сертифициран, Включва: - до 16 праймер микса за амплифициране на двата алела по отделно, за 24 генотипирания</t>
  </si>
  <si>
    <t>Набор за HLA типизиране на HLA локус C, IVD сертифициран, Включва: - до 16 праймер микса за амплифициране на двата алела по отделно, за 24 генотипирания</t>
  </si>
  <si>
    <t>Набор за HLA типизиране на HLA локус DRB1, IVD сертифициран, Включва: - до 16 праймер микса за амплифициране на двата алела по отделно, за 24 генотипирания</t>
  </si>
  <si>
    <t>Набор за HLA типизиране на HLA локус DQB1, IVD сертифициран, Включва: - до 16 праймер микса за амплифициране на двата алела по отделно, за 24 генотипирания</t>
  </si>
  <si>
    <t>Набор за HLA типизиране на HLA локус DPB1, IVD сертифициран, Включва: - до 16 праймер микса за амплифициране на двата алела по отделно, за 24 генотипирания</t>
  </si>
  <si>
    <t>Набор за HLA типизиране на HLA локус DRB3, IVD сертифициран, Включва: - до 16 праймер микса за амплифициране на двата алела по отделно, за 24 генотипирания</t>
  </si>
  <si>
    <t>Набор за HLA типизиране на HLA локус DRB4, IVD сертифициран, Включва: - до 16 праймер микса за амплифициране на двата алела по отделно, за 24 генотипирания</t>
  </si>
  <si>
    <t>Набор за HLA типизиране на HLA локус DRB5, IVD сертифициран, Включва: - до 16 праймер микса за амплифициране на двата алела по отделно, за 24 генотипирания</t>
  </si>
  <si>
    <t>Филтърна хартия, пакетна 50 х 50 см</t>
  </si>
  <si>
    <t>Вакуум филтрационен модул, пластмасов за еднократна употреба, височина 24 см, диаметър 10 см, вместимост 500 мл, с капак, размер на порите на филтъра  0,22 мкм</t>
  </si>
  <si>
    <t>Кит за ръчно изолиране на ДНК от фиксирана в парафин тъкан, за 50 проби,  IVD сертифициран</t>
  </si>
  <si>
    <t>Адхезивно фолио за запечатване на PCR плаки, 100 бр/оп</t>
  </si>
  <si>
    <t>Молекулен маркер 400 бази за фрагментен анализ - за анализ на фрагменти до 400 бази - включва:  минерално олио - за 96 р-ии - съдържа ДНК фрагменти белязани с WellRED флуресцентни маркери със следните размери: 60, 70, 80, 90, 100, 120, 140, 160, 180, 190, 200, 220, 240, 260, 280, 300, 320, 340, 360, 380, 400, и 420 нуклеотида.</t>
  </si>
  <si>
    <t>Молекулен маркер 600 бази за фрагментен анализ - за анализ на фрагменти до 600 бази,  включва минерално олио;  за 96 р-ии, съдържа ДНК фрагменти белязани с WellRED флуресцентни маркери със следните размери: 60, 70, 80, 90, 100, 120, 140, 160, 180, 190, 200, 220, 240, 260, 280, 300, 320, 340, 360, 380, 400, 420, 440, 480, 500, 520, 540,560, 580, 600, 620 и 640 нуклеотида</t>
  </si>
  <si>
    <t>Магнитна плочка за сепариране на магнитни частици, съвместима с 96-ямкови плаки и кит  за пречистване на секвенционни реакции, работещ на принцип обратима имобилизация с твърда фаза</t>
  </si>
  <si>
    <t>Гребенче за залепване на адхезивно фолио за PCR-плаки</t>
  </si>
  <si>
    <t>Кит за бисулфитно третиране на ДНК, включващ: 48 колонки, реакционен микс, ДНК протектиращ буфер, РНК носител и буфери, за 48 реакции</t>
  </si>
  <si>
    <t>Кит за детекция на мутация G20210A в гена Factor II Protrombin, чрез RT- PCR;  CE/IVD сертификация, за 100 тeста/опак.; .</t>
  </si>
  <si>
    <t>Taq DNA полимераза в комплект с буфери и нуклеотиди (conc. 5 U/ul) - 250 units; 10X reaction buffer (MgCl2) – 1ml; 10mM dNTP mixture (2.5 mM of each dNTPs) – 0.5 ml) - за ~100 реакции (х 50 µl) или ~200 (х 20 µl)</t>
  </si>
  <si>
    <t>Деоксинуклеотиден микс, разтвор, 10 mM всеки</t>
  </si>
  <si>
    <t>Реактивно шише градуирано с винтова капачка 500 мл</t>
  </si>
  <si>
    <t>Набор за пречистване на PCR продукти, Обем: 5 ml, Принцип на разделяне: магнитни частици;  Пречистените продукти са подходящи за провеждане на PCR, генотипиране (SNP), секвениране (по Сангер и NGS), клониране и др., за 140 пречиствания</t>
  </si>
  <si>
    <t>Магнит за магнитна бъркалка - с тефлоново покритие, цилиндрична; с диаметър 3 мм, дълж. 8 мм</t>
  </si>
  <si>
    <t>Кит за автоматизирана екстракция на вирусна / бактериална ДНК, включващ: касети с реагенти, държачи за типчета, типчета с филтър, епруветки за проби, епруветки за елуати, буфери и РНК носител, IVD сертифициран, за 48 проби</t>
  </si>
  <si>
    <t>Китове за мониториране на патогени при трансплантирани пациенти</t>
  </si>
  <si>
    <t>Епруветки облодънни, стерилни, индивидуално опаковани, от полистирен, за клетъчно култивиране с капак на винт, 12 ml</t>
  </si>
  <si>
    <t>мл</t>
  </si>
  <si>
    <t>Количество за мярка</t>
  </si>
  <si>
    <t>Буфер за нанасяне на проби  - за секвениране, фрагментен анализ и генна експресия</t>
  </si>
  <si>
    <t>Елуиращи епруветки, 1,5 мл.</t>
  </si>
  <si>
    <t>Адапторни пръстени за колонки с капачки на винт</t>
  </si>
  <si>
    <t>Kонични, микроцентрофужни епруветки, 2 мл., капачка на винт</t>
  </si>
  <si>
    <t>Mикроцентрофужни епруветки, 2 мл., safe-lock</t>
  </si>
  <si>
    <t>5 мл шишенца за разреждане на реактиви, с плоско дъно</t>
  </si>
  <si>
    <t>Инкубационен буфер за свързване на биотинилирани PCR продукти към Sepharose beads</t>
  </si>
  <si>
    <t>Кит за детекция на мутация G1691A (R506Q) в гена за Factor V, чрез qPCR, CE/IVD сертификация, 100 тeста/опак.;</t>
  </si>
  <si>
    <t>Кит за детекция на мутация MTHFR A1298C, чрез qPCR,  CE/IVD сертификация, 100 тeста/опак.;</t>
  </si>
  <si>
    <t>Кит за детекция на мутация MTHFR C677T, чрез qPCR, 100 тeста/опак.; CE/IVD сертификация</t>
  </si>
  <si>
    <t>Кит за детекция на вариант 4G/5G  в гена PAI, чрез qPCR, 100 тeста/опак.; CE/IVD сертификация</t>
  </si>
  <si>
    <t>Кит за детекция на варианти VKORC1 (G1639A), CYP2C9*2 (C430T) и CYP2C9*3 (A1075C), чрез qPCR, 100 теста/опак.; CE/IVD сертификация</t>
  </si>
  <si>
    <t>Кит за детекция на вариант CYP2C19*2 (G681A), чрез qPCR, 60 теста/опак.; Research use only</t>
  </si>
  <si>
    <t>Кит за детекция на вариант CYP2C19*3 (G636A), чрез qPCR, 60 теста/опак.; Research use only</t>
  </si>
  <si>
    <t>Кит за детекция и количествено определяне на вирусен товар с HBV,  базиран на qPCR технология, CE-IVD сертифициран,  HBV генотип A-H, pre-core mutants HBV (HBeAg negative), съдържащ: мастер микс, калибратор за 4 нива, вътрешен стандарт, за 100 реакции</t>
  </si>
  <si>
    <t>Кит за детекция и количествено определяне на вирусен товар с HCV,  базиран на qPCR технология, за HCV генотип 1-7, чувствителност 7.664 IU/ml, CE-IVD сертифициран, съдържащ: мастер микс, калибратор за 4 нива, вътрешен стандарт, за 100 реакции</t>
  </si>
  <si>
    <t>Калиев хлорид, безводен, чза, до 1 kg</t>
  </si>
  <si>
    <t>Калиев хидрогенкарбонат, чза</t>
  </si>
  <si>
    <t>Ледена оцетна киселина 100 %, до 2,5L</t>
  </si>
  <si>
    <t>Солна киселина 37 %, чза</t>
  </si>
  <si>
    <t>Боя GIEMSA, сертифицирана</t>
  </si>
  <si>
    <t>Бариева основа, чистота &gt;95%, чза</t>
  </si>
  <si>
    <t>Натриев хлорид, чза</t>
  </si>
  <si>
    <t>Натриев цитрат, чза</t>
  </si>
  <si>
    <t>Сребърен нитрат, чза</t>
  </si>
  <si>
    <t>Натриев карбонат, безводен, чза</t>
  </si>
  <si>
    <t>Комбиниран антибиотик / антимикотик (Пеницилин/ Стрептомицин/ Амфотерицин Б), 100Х, за клетъчно култивиране</t>
  </si>
  <si>
    <t xml:space="preserve">милилитър </t>
  </si>
  <si>
    <t>Trypsin-EDTA (0.25%), стерилен, phenol red, до 100 мл/оп</t>
  </si>
  <si>
    <t>Трипсин 1:250, сух, лиофилизиран, (from bovine pancreas)</t>
  </si>
  <si>
    <t>ензимни единици</t>
  </si>
  <si>
    <t>Магнезиев хлорид (MgCl2), р-р, за молекулярна биология</t>
  </si>
  <si>
    <t>Молекулен маркер - стълбица, за къси фрагменти, от 20 bp до 1 kb; фрагмент на всеки 20 базови двойки, до 1мл във всеки комплект</t>
  </si>
  <si>
    <t>Молекулен маркер - стълбица, от 100 bp  до 1000 bp, през 100 базови двойки, до 1мл във всеки комплект</t>
  </si>
  <si>
    <t>Молекулен маркер - стълбица, от 1 kb до 10 kb, до 1мл във всеки комплект</t>
  </si>
  <si>
    <t>Багрило за зареждане на нуклеинови киселини в електрофорезен гел, Purple (6X), без SDS</t>
  </si>
  <si>
    <t xml:space="preserve">Нетоксично багрило за нуклеинови киселини за агарозен или полиакрил амиден гел на водна основа </t>
  </si>
  <si>
    <t>Na2EDTA X 2H2O, extra pure</t>
  </si>
  <si>
    <t>Агароза,  Wide range, за молекулярна биология</t>
  </si>
  <si>
    <t>Агароза High resolution, за молекулярна биология</t>
  </si>
  <si>
    <t>Трис база, 99.5% за молекулярна биология</t>
  </si>
  <si>
    <t>Борна киселина, extra pure</t>
  </si>
  <si>
    <t>Натриев ацетат extra pure</t>
  </si>
  <si>
    <t>Статив S за центрофужни епруветки-комбиниран (за 15мл и 50мл)</t>
  </si>
  <si>
    <t>Матрак 25 кв.см, за кл. култивиране, филтърна кап.</t>
  </si>
  <si>
    <t>Пипети тип Пастьор, стъклени с изтънен връх, 2 ml, 150 mm</t>
  </si>
  <si>
    <t>Кристални връхчета, нестерилни</t>
  </si>
  <si>
    <t>Стерилни тампони от мека пяна, с пластична дръжка, в твърда опаковка за вземане на букална лигавица</t>
  </si>
  <si>
    <t>ml</t>
  </si>
  <si>
    <t>микролитър</t>
  </si>
  <si>
    <t>Среда готова, комплексна хранителна - за култивиране на лимфоцити с Phyto P, L-glutamine, Gentamycin, с 10% телешки серум; HEPES буфер, IL-4, в разфасовка не по-голяма от 100 милилитра</t>
  </si>
  <si>
    <t>Среда за култивиране на човешки амниотични клетки и хорионни въси, двойно буферирана базална среда в раззфасофка не повее от 100 милилитра, със суплемент в отделна виалка, с 30-дневен срок на годност след разтварянето</t>
  </si>
  <si>
    <t>L-GLUTAMINE, стерилен, филтриран, за клетъчно култивиране,  200 mM, в разфасовка  до 20 мл.</t>
  </si>
  <si>
    <t>Giemsa, буферирана в метанол pH 6,8, в раззфасофка не по-голяма от 500 мл</t>
  </si>
  <si>
    <t>TBE буфер (10x)</t>
  </si>
  <si>
    <t xml:space="preserve">Алкохол  етилов  абсолютен 100%, HPLC grade, до 1 л </t>
  </si>
  <si>
    <t>Стрипове 0,2  ml х 8 бр в комплект с плоски капачки, молекулярна биология, за PCR;</t>
  </si>
  <si>
    <t>Стерилни накрайници за автоматична пипета, с филтър, обем 1-10µl</t>
  </si>
  <si>
    <t>Стерилни накрайници за автоматична пипета, с филтър, обем  до 100µl</t>
  </si>
  <si>
    <t>Петрита диаметър 100 mm, височина 15 mm, полистирен, стерилни, за клетъчно култивиране</t>
  </si>
  <si>
    <t>ТЕ буфер, рН8, 10mM Tris-HCl, 1 mM EDTA, в разфасовка до 25 ml</t>
  </si>
  <si>
    <t>Протеиназа К за молекулярна биология, без РНаза и ДНаза, лиофилизирана,  в разфасовка до 500 мг</t>
  </si>
  <si>
    <t>Имерсионно масло за микроскоп, в разфасовка до 500 мл</t>
  </si>
  <si>
    <t>ДНК полимераза Klenow, за молекулярна биология, от Escherichia coli, &gt;5000ед./mg протеин</t>
  </si>
  <si>
    <t>Наименование</t>
  </si>
  <si>
    <t>Кит за автоматизирана екстракция на ДНК от кръв, изходен обем на пробата 350 µl, включващ: касети с реагенти, държачи за типчета, типчета с филтър, епруветки за проби, епруветки за елуати, IVD сертифициран, за 48 проби</t>
  </si>
  <si>
    <t>I.</t>
  </si>
  <si>
    <t>Кит  за пречистване на секвенционни реакции, работещ на принцип обратима имобилизация с твърда фаза, базиран на магнитни частици, съвместим с технологията на секвениране на апарат  GenomeLab™ GEXP или еквивалентен, Oбем: 8 ml</t>
  </si>
  <si>
    <t>Набор за секвениране с белязани стоп дидезоксирибонуклеотиди, Наборът съдържа: - Master Mix - pUC18 контролна матрица или еквивалентна,  47 секвениращ праймер, - 1.6pmol/μL или 1.6μM - гликоген (20mg/mL) - минерално масло - разтвор за нанасяне на пробите</t>
  </si>
  <si>
    <t>Буфер за разделяне на проби - Съвместим с набор за секвениране за 8- канален капилярен арей за ДНК секвениране със система за генетичен анализ GeXP  или еквивалентен - Флакон с капкомер</t>
  </si>
  <si>
    <t>Китове за наличен секвенатор GenomeLab™ GEXP или еквивалентни</t>
  </si>
  <si>
    <t>WellRed-белязан праймер 20 бази за фрагментен анализ на "GenomeLab GeXP" или еквивалентен. Флурофор WellRed: D2, D3 или D4 Скала на синтез 250 нмол</t>
  </si>
  <si>
    <t>8-канален капилярен арей, Размери на един канал от капилярния арей диаметър 75 µm; - Дължина 33 см; - Приложим за ДНК секвениране, фрагментен анализ и генна експресия, съвместим със система за генетичен анализ GeXP   или еквивалентен</t>
  </si>
  <si>
    <t>96-ямкови плаки за проби - V-дъно, - Обем на ямките 200 µl - Изработени от полипропилен - Подходящи за работа със систмема за генетичен анализ GeXP или еквивалентен - Опаковка от 25 бр./ за 2400 р-ии</t>
  </si>
  <si>
    <t>96-ямкови плаки за буфер  - Плоско дъно - Изработени от полистирен - Съвместими със систмема за генетичен анализ GeXP или еквивалентен- Опаковка: 100 бр./ за 9600 р-ии</t>
  </si>
  <si>
    <t>II.</t>
  </si>
  <si>
    <t>Кит за екстракция на ДНК от кръв, тъкан и формалин фиксирана включена в парафин тъкан, за ин витро диагностика, включващ: 2 картриджа с реагенти, ензими и аксесоари, за 96 проби от 1000 µl или 144 проби от 400 µl; съвместим с апарат Qiagen QIAsymphony SP/AS или еквивалентен</t>
  </si>
  <si>
    <t>Китове за наличен апарат Qiagen QIAsymphony SP/AS или еквивалентни</t>
  </si>
  <si>
    <t>Консумативи за наличен апарат Qiagen QIAsymphony SP/AS или еквивалентни</t>
  </si>
  <si>
    <t>Накрайници за еднократна употреба, 200 µl, с филтър, върху поставки, за Qiagen QIAsymphony SP/AS  или еквивалентни</t>
  </si>
  <si>
    <t>Накрайници за еднократна употреба, 1500 µl, с филтър, върху поставки, за Qiagen QIAsymphony SP  или еквивалентни</t>
  </si>
  <si>
    <t>Работна касета с 8 гнезда за QIAsymphony SP или еквивалентна</t>
  </si>
  <si>
    <t>Предпазители за магнитни пръти за QIAsymphony SP или еквивалентни</t>
  </si>
  <si>
    <t>Стерилни накрайници за еднократна употреба, 50 µl, с филтър, върху поставки, за Qiagen QIAsymphony AS или еквивалентни</t>
  </si>
  <si>
    <t xml:space="preserve">III. </t>
  </si>
  <si>
    <t>Кит за ръчно изолиране на геномна, митохондриална, бактериална, вирусна ДНК от кръв, тъкани, телесни течности и др., за 50 проби, с всички необходими аксесоари и реагенти, IVD сертифициран, подходящ и за наличен апарат QIAcube или еквивалентен</t>
  </si>
  <si>
    <t>Кит за ръчно изолиране на геномна ДНК от кръв, IVD сертифициран, за 50 проби, подходящ и за апарат QIAcube или еквивалентен</t>
  </si>
  <si>
    <t>Кит за екстракция на РНК, включващ: 50 мини колони, епруветки за проби (1.5 ml and 2 ml), RNase-free реагенти и буфери, съвместим с наличен апарат QIAcube или еквивалентен, за 50 проби</t>
  </si>
  <si>
    <t>Китове за наличен апарат Qiagen QIAcube или еквивалентни</t>
  </si>
  <si>
    <t>Консумативи за наличен апарат Qiagen QIAcube или еквивалентни</t>
  </si>
  <si>
    <t>Накрайници за еднократна употреба, 200 µl, с филтър, върху поставки, за Qiagen QIAcube  или еквивалентни</t>
  </si>
  <si>
    <t>Накрайници за еднократна употреба, 1000 µl, с филтър, върху поставки, за Qiagen QIAcube или еквивалентни</t>
  </si>
  <si>
    <t>Държач за бутилки с реагенти с 6 гнезда за 6 броя 30 мл. за Qiagen QIAcube  или еквивалентен</t>
  </si>
  <si>
    <t>Банки за реагенти с капачки, съвместими и с наличен инструмент Qiagen QIAcube или еквивалентни</t>
  </si>
  <si>
    <t>Идентификационни ленти за държач за реагенти за Qiagen QIAcube или еквивалентни</t>
  </si>
  <si>
    <t>Накрайници за еднократна употреба, 1000 µl, с филтър, с широк отвор, върху поставки, за Qiagen QIAcube или еквивалентни</t>
  </si>
  <si>
    <t>Роторни адаптори за еднократна употреба и епруветки (1.5 ml), за Qiagen QIAcube или еквивалентни</t>
  </si>
  <si>
    <t>IV.</t>
  </si>
  <si>
    <t>Въглерод-импрегнирани проводими накрайници за система, детектираща ниво на течности 50 µl; с високо-разположен филтър; съвместими с държач за поставка на типчета; за Qiagen QIAgility или еквивалентни</t>
  </si>
  <si>
    <t>Въглерод-импрегнирани проводими накрайници за система, детектираща ниво на течности 200 µl; с високо-разположен филтър; съвместими с държач за поставка на типчета; за Qiagen QIAgility или еквивалентни</t>
  </si>
  <si>
    <t>Пластмасови кутии за събиране на отпадъци с капак,за Qiagen QIAgility или еквивалентни</t>
  </si>
  <si>
    <t>Адаптор за 36 х 0.2мл PCR епруветки за Qiagen QIAgility или еквивалентeн</t>
  </si>
  <si>
    <t>Адаптор за 36 х 0.5мл PCR епруветки за Qiagen QIAgility или еквивалентен</t>
  </si>
  <si>
    <t>Адаптор за Light Cycler 480 96-ямкови плаки, с възможност за пробоподготовка на Roche LightCycler 480  за Qiagen QIAgility или еквивалентен</t>
  </si>
  <si>
    <t>HEPA филтър за Qiagen QIAgility или еквивалентен</t>
  </si>
  <si>
    <t>Китове за наличен апарат Qiagen Rotorgene Q или еквивалентни</t>
  </si>
  <si>
    <t>Консумативи за наличен апарат Qiagen Rotorgene Q или еквивалентни</t>
  </si>
  <si>
    <t>V.</t>
  </si>
  <si>
    <t>Кит за детекция на 21 мутации в гена EGFR, съвместим с апарат Rotorgene Q или еквивалентeн, сертифициран за ин витро диагностика при избор на терапия с GILOTRIF или IRESSA; със софтуер за анализ; за 24 реакции</t>
  </si>
  <si>
    <t>Кит за детекция на 7 мутации в гена KRAS, съвместим с апарат Rotorgene Q или еквивалентeн, сертифициран за ин витро диагностика, включващ позитивни контроли, ДНК полимераза, със софтуер за анализ, за 24 реакции</t>
  </si>
  <si>
    <t>Стрип и капачки от по 4 гнезда за реакции от 10–50 µl. За Rotorgene Q ротор  или еквивалентeнсъс 72 позиции</t>
  </si>
  <si>
    <t>Китове за наличен апарат PyroMark Q24 System или еквивалентни</t>
  </si>
  <si>
    <t>Консумативи за наличен апарат PyroMark Q24 System или еквивалентни</t>
  </si>
  <si>
    <t xml:space="preserve">Кит за определяне на мутации в гена BRAF, чрез технологията пиросеквениране,включващ буфери, праймери и реагенти за детекция и количестен анализ в реално време чрез пиросеквениране, за Pyromark Q24  или еквивалентен, 24 реакции </t>
  </si>
  <si>
    <t>Кит за определяне на мутации в гена KRAS, чрез технологията пиросеквениране, включващ буфери, праймери и реагенти за детекция и количестен анализ в реално време чрез пиросеквениране, за Pyromark Q24  или еквивалентен, 24 реакции</t>
  </si>
  <si>
    <t>Кит за определяне на мутации в гена NRAS, чрез технологията пиросеквениране, включващ буфери, праймери и реагенти за детекция и количестен анализ в реално време чрез пиросеквениране, за Pyromark Q24  или еквивалентен, 24 реакции</t>
  </si>
  <si>
    <t>Комплект реагенти за PyroMark Q24  или еквивалентни. Съдържа нуклеотиди, ензим и разтвор на субстрат.</t>
  </si>
  <si>
    <t>Комплект PCR и секвенционни праймери за пиросеквенционен анализ на ген-специфично CpG след бисулфитна обработка за 200 реакции за PyroMark Q24   или еквивалентен</t>
  </si>
  <si>
    <t>Измиващ буфер за PyroMark Q24  или еквивалентен, за отмиване и неутрализиране на имобилизирана ДНК</t>
  </si>
  <si>
    <t>Буфер за свързване на секвенционни праймери за PyroMark Q24  или еквивалентен</t>
  </si>
  <si>
    <t>Филтри за пробоподготовка, съвместими с вакуумна станция на PyroMark Q24  или еквивалентен</t>
  </si>
  <si>
    <t>Контролни олигонуклеотиди за начално пускане на PyroMark Q24  или еквивалентен</t>
  </si>
  <si>
    <t>Пластмасови контейнери за многократна употреба за  работа с вакуумна станция на PyroMark Q24  или еквивалентни</t>
  </si>
  <si>
    <t>VI.</t>
  </si>
  <si>
    <t>VII.</t>
  </si>
  <si>
    <t>Консумативи за наличен апарат LightCycler 480 II или еквивалентни</t>
  </si>
  <si>
    <t>Реактиви за наличен апарат LightCycler 480 II или еквивалентни</t>
  </si>
  <si>
    <t>Сет от 90 човешки универсални проби, всяка по 125 μl, количество 10 μM; белязани в 5′-края  с флуоресцеин (FAM) и в 3′-края с гасител</t>
  </si>
  <si>
    <t>Мастер микс за работа с крива на топене, съвместими с LightCycler 480  или еквивалентен, за 500 реакции x 20 µL всяка</t>
  </si>
  <si>
    <t>Мастер микс за работа с SYBR Green I, съвместим с  LightCycler 480  или еквивалентен, за 500 реакции x 20 µL всяка</t>
  </si>
  <si>
    <t>Мастер микс за работа с проби по собствен дизайн, съвместим с LightCycler 480  или еквивалентен, за 500 реакции x 20 µL всяка</t>
  </si>
  <si>
    <t>Адаптор за работа с реакционни стрипове за LightCycler 480   или еквивалентен</t>
  </si>
  <si>
    <t>Реакционен стрип за LightCycler 480  или еквивалентен, 8 гнезда, в комплект с капачки</t>
  </si>
  <si>
    <t>VIII.</t>
  </si>
  <si>
    <t>Кит за типизиране на HLA A локус, чрез хибридизация с едноверижни олигонуклеотидни сонди, за апарат Luminex или еквивалентен, за 100 теста</t>
  </si>
  <si>
    <t>Кит за типизиране на HLA В локус, чрез хибридизация с едноверижни олигонуклеотидни сонди, за апарат Luminex или еквивалентен, за 100 теста</t>
  </si>
  <si>
    <t>Кит за типизиране на HLA C локус, чрез хибридизация с едноверижни олигонуклеотидни сонди, за апарат Luminex или еквивалентен, за 100 теста</t>
  </si>
  <si>
    <t xml:space="preserve">Кит за типизиране на HLA DRB1 локус, чрез хибридизация с едноверижни олигонуклеотидни сонди, за апарат Luminex или еквивалентен, за 100 теста </t>
  </si>
  <si>
    <t xml:space="preserve">Кит за типизиране на HLA DRB3, 4, 5, чрез хибридизация с едноверижни олигонуклеотидни сонди, за апарат Luminex или еквивалентен, за 100 теста </t>
  </si>
  <si>
    <t xml:space="preserve">Кит за типизиране на HLA DQA1/DQB1, чрез хибридизация с едноверижни олигонуклеотидни сонди, за апарат Luminex или еквивалентен, за 100 теста </t>
  </si>
  <si>
    <t xml:space="preserve">Кит за типизиране на HLA DPA1/DPB1, чрез хибридизация с едноверижни олигонуклеотидни сонди, за апарат Luminex или еквивалентен, за 100 теста </t>
  </si>
  <si>
    <t>PE (Phycoerythrin) – конюгиран  Streptavidin, лиофилизиран, съвместим с апарат Luminex или еквивалентен,  за 100 теста</t>
  </si>
  <si>
    <t>Ензим Taq- полимераза, съвместим с китове за HLA-типизиране на апарат Luminex или еквивалентен, в разфасовка не по-голяма от 75 микролитра</t>
  </si>
  <si>
    <t>IX.</t>
  </si>
  <si>
    <t>EZ1 Advanced XL DSP DNA Blood Card, програмна карта с протокол  или еквивалентнa</t>
  </si>
  <si>
    <t>EZ1 Advanced XL Test Card, програмна карта с протокол  или еквивалентнa</t>
  </si>
  <si>
    <t>X.</t>
  </si>
  <si>
    <t>Позитивна контрола за VZV,  съвместима с кита по позиция 1, съдържащ 2 виалки х 7 реакции всяка</t>
  </si>
  <si>
    <t>Стандарт за BKV, съвместим с кита по позиция 5, съдържащ два сета от 4 различни концентрации, х 8 реакции всяка</t>
  </si>
  <si>
    <t>Позитивна контрола за BKV, съвместима с кита по позиция 5,  включващ 2 виалки по 7 реакции всяка</t>
  </si>
  <si>
    <t>Стандарт за JCV съвместим с кита по позиция 8, съдържащ два сета от 4 различни концентрации, х 8 реакции всяка</t>
  </si>
  <si>
    <t xml:space="preserve">Позитивна контрола за JCV съвместима с кита по позиция 8,  включващ 1 виалка за 12 реакции </t>
  </si>
  <si>
    <t>Стандарт за EBV съвместим с кита по позиция  11, съдържащ два сета от 4 различни концентрации, х 8 реакции всяка</t>
  </si>
  <si>
    <t>Позитивна контрола за EBV съвместима с кита по позиция 11,  включващ 2 виалки по 7 реакции всяка</t>
  </si>
  <si>
    <t>Стандарт за Adenovirus, съвместим с кита по позиция  14, съдържащ два сета от 4 различни концентрации, х 8 реакции всяка</t>
  </si>
  <si>
    <t>Позитивна контрола за Adenovirus съвместима с кита по позиция 14,  включващ 4 виалки по 3 реакции всяка</t>
  </si>
  <si>
    <t>Вътрешна контрола за RT-PCR или еквивалентна, съвместима с китовете по позиции: 1, 5, 8, 11 и 13, 4 виалки по 25 реакции всяка</t>
  </si>
  <si>
    <t>XI.</t>
  </si>
  <si>
    <t>Колцемид с концентрация 10µg/ml, стерилен, разтворен в PBS, в разфасовка до 25 мл</t>
  </si>
  <si>
    <t xml:space="preserve">Метанол, чистота  &gt;=99.8% (GC), в разфасовка до 2.5 л. </t>
  </si>
  <si>
    <t xml:space="preserve">Кит за детекция и количествено определяне на вирусен товар с VZV,  базиран на MGB RT-PCR технология или еквивалентна, CE-IVD сертифициран, съдържащ 4 виалки по 25 реакции всяка </t>
  </si>
  <si>
    <t>Кит за детекция и количествено определяне на вирусен товар с CMV,  базиран на MGB RT-PCR технология или еквивалентна, CE-IVD сертифициран, съдържащ 4 виалки по 25 реакции всяка, стандарт (1 сет от 4 виалки с различни концентрации), вътрешна контрола (4 виалки х 25 реакции всяка), позитивна контрола (2 виалки по 6 реакции)</t>
  </si>
  <si>
    <t>Кит за детекция и количествено определяне на вирусен товар с BKV,  базиран на MGB RT-PCR технология или еквивалентна, CE-IVD сертифициран, съдържащ 4 виалки по 25 реакции  всяка</t>
  </si>
  <si>
    <t>Кит за детекция и количествено определяне на вирусен товар с JCV,  базиран на MGB RT-PCR технология или еквивалентна, CE-IVD сертифициран, съдържащ 4 виалки по 25 реакции  всяка</t>
  </si>
  <si>
    <t>Кит за детекция и количествено определяне на вирусен товар с EBV, базиран на MGB RT-PCR технология или еквивалентна, CE-IVD сертифициран, съдържащ 4 виалки по 25 реакции  всяка</t>
  </si>
  <si>
    <t>Буфер за зареждане на проби за гел електрофореза, съдържащ 0.05% bromophenol blue, 40% sucrose, 0.1M EDTA (pH 8.0) и 0.5% SDS</t>
  </si>
  <si>
    <t>Кит за оразмеряване на алели с експанзия на CGG повтор в 5'-UTR  на FMR1 гена, позволяващ разграничаване на нормални алели, алели с премутация и пълна мутация, включващ контроли, съвместим с наличен секвенатор GenomeLab GEXP или еквивалентен</t>
  </si>
  <si>
    <t xml:space="preserve">Кит за MLPA за изследване на метилационен статус на промотора на FMR1 гена, съвместим с наличен секвенатор GenomeLa GEXP или еквивалентен, включващ реактиви и буфери за локус специфична хибридизация, праймери за мултиплексен  PCR, за 100 реакции </t>
  </si>
  <si>
    <t>Филтър за прах, съвместим с наличен PCR Workstation Pro (Peqlab) или еквивалентен</t>
  </si>
  <si>
    <t>HEPA филтър, съвместим с наличен ламинарен бокс модел SafeFAST Elite 212 D или еквивалентен</t>
  </si>
  <si>
    <t>Стерилни серологични пипети 5 мл, ПС, в индивидуални опаковки</t>
  </si>
  <si>
    <t>Епруветки тип Falcon или еквивалентни, центрофужни, конични, от полипропилен, стерилни, с винтов капак, градуирани, 15 ml, 17х120 мм.</t>
  </si>
  <si>
    <t>Епруветки 1.5 ml тип Епендорф или еквивалентни, ДНК/РНК чисти, с прозорец за надписване, плосък капак, устойчиви на 95°C</t>
  </si>
  <si>
    <t>Статив за епруветки тип “Епендорф”, размер 110 х 263 х 45мм, 100 гнезда</t>
  </si>
  <si>
    <t>Връхчета за обеми до 200 μl за вариабилни пипети Тип Gilson/ прави или еквивалентни</t>
  </si>
  <si>
    <t xml:space="preserve">Връхчета за обеми до 1000 μl за вариабилни пипети универсални </t>
  </si>
  <si>
    <t>Връхчета, 200µл, прозрачни, 96 бр. в кутия, стерилни</t>
  </si>
  <si>
    <t xml:space="preserve">Връхчета, 1000µл, сини, 96 бр. в кутия, стерилни </t>
  </si>
  <si>
    <t xml:space="preserve">Връхчета за обеми до 200 μl с филтър за вариабилни пипети - кутия 96 бр, стерилни с филтър </t>
  </si>
  <si>
    <t>Връхчета, 1000µл, филтър, стерилни, универсални, 96 бр. в кутия</t>
  </si>
  <si>
    <t xml:space="preserve">Пипета “Пастьор”– полиетилен (РЕ), стерилна, единично опакована (комбинирана опаковка хартия/РР), 3 мл, дължина 150мм </t>
  </si>
  <si>
    <t>Матрак за клетъчни култури 25 кв.см., ъглово гърло,триъгълна форма, стерилен, затворена капачка</t>
  </si>
  <si>
    <t>Контейнери за багрене, стъклени, тип Hellendahl или еквивалентен, за 16 микроскопски стъкла</t>
  </si>
  <si>
    <t>Филтър за спринцовки, 28мм, 0.2 микрона, CA мембрана свободна от ПАВ,стерилен</t>
  </si>
  <si>
    <t>Центрофужни епруветки, конични, 50 мл, 30 x 120 мм, стерилни - DNA &amp; RNA free, единично опаковани, капачка на винт, полипропилен, автоклавируеми (121°C), градуирани,  зона за етикетиране</t>
  </si>
  <si>
    <t>Статив за микроцентрофужни епруветки тип ''Eppendorf''  или еквивалентен, с размери: 165x126x58 мм, полипропилен, на три нива за работа с три различни размера микроепруветки (1,5 мл, 0,5 мл, 0,2 мл).</t>
  </si>
  <si>
    <t>Стрипове 0,2  ml х 8 бр с прикачени плоски капачки, молекулярна биология, за PCR;</t>
  </si>
  <si>
    <t>Епруветки 0.2 ml  за PCR, молекулярна биология, стерилни, ДНК/РНК чисти, с плосък капак, силиконизирани опаковка</t>
  </si>
  <si>
    <t>Епруветки 0.5 ml за PCR с плосък капак без вдлъбнатина, ДНК/РНК чисти, силиконизирани</t>
  </si>
  <si>
    <t xml:space="preserve">Епруветки с капачка, на винт и гумено уплътнение 2 ml, автоклавируеми, устойчиви до - 80˚С </t>
  </si>
  <si>
    <t>Охладител за 2 мл епруветки, температура: от 0 до - 20 °</t>
  </si>
  <si>
    <t>Охладител за 0,2 мл 96 PCR епруветки, температура: от 0 до - 20 °</t>
  </si>
  <si>
    <t>Епруветка с K3 ЕDTA 5ml, затворена система, в комплект с игла 21G</t>
  </si>
  <si>
    <t>Епруветка с Heparine, затворена система, в комплект с игла 21G за вземане на кръв, стерилна, 4ml, за еднократна употреба</t>
  </si>
  <si>
    <t>Епруветка с K3 ЕDTA 3 ml , затворена система в комплект с игла 21G</t>
  </si>
  <si>
    <t>Игли тип бътерфлай, за вземане на кръв, затворена система</t>
  </si>
  <si>
    <t>Епруветка с K3 ЕDTA, 9ml , затворена система, в комплект с игла 21G</t>
  </si>
  <si>
    <t>Вакуумни епруветки за вземане на кръв за изолиране на свободно циркулираща извънклетъчна ДНК, с антикоагулант, със стабилизатор за ядрени клетки, обем  - 9 мл</t>
  </si>
  <si>
    <t>Водачи за игли за затворена система</t>
  </si>
  <si>
    <t>XII.</t>
  </si>
  <si>
    <t>Стерилни пипети 10 мл., ПС, индивидуална найлон/хартиена опаковка</t>
  </si>
  <si>
    <t>Реакциаонна плака за LightCycler 480 или еквивалентна, 96 гнезда, бяла, непрозрачна с включено адхезивно фолио</t>
  </si>
  <si>
    <t>Реакциаонна плака за LightCycler 480 или еквивалентна, 96 гнезда, прозрачна, с включено адхезивно фолио</t>
  </si>
  <si>
    <t>Консумативи за наличен секвенатор GenomeLab™ GEXP или еквивалентни</t>
  </si>
  <si>
    <t>Гел за разделяне на фрагменти, за 8-канален капилярен арей за GenomeLab GeXP или еквивалентен; подходящ за ДНК секвениране, фрагментен анализ и генна експресия - Съвместим със система за генетичен анализ GeXP или еквивалентен</t>
  </si>
  <si>
    <t>Ксилол, ЧЗА, до 2,5 L</t>
  </si>
  <si>
    <t xml:space="preserve">Праймери с дължина 25 бази, 200 nmol </t>
  </si>
  <si>
    <t>Диметил сулфоксид DMSO MW 78.13, чистота 99%</t>
  </si>
  <si>
    <t>Кит за скрининг на експанзии на CGG повтор в промотора на гена FMR1 (Синдром на чуплива Х-хромозома),  базиран на триплет-праймиран PCR, включващ контрили (53, 41 и 30 повтора), анализ на алелите чрез крива на топене, съвместим с наличен апарат Qiagen Rotorgene Q или  LightCycler 480 II (Roche) или еквивалентен, за 100 реакции</t>
  </si>
  <si>
    <t>Кутии за епруветки пластмасови 1,5-2 ml за 100 проби, съхранение - 20°C</t>
  </si>
  <si>
    <r>
      <t>Фетален телешки серум, стерилен, филтриран, тестван за клетъчно култивиране,</t>
    </r>
    <r>
      <rPr>
        <b/>
        <sz val="12"/>
        <rFont val="Times New Roman"/>
        <family val="1"/>
        <charset val="204"/>
      </rPr>
      <t xml:space="preserve"> с произход извън САЩ</t>
    </r>
    <r>
      <rPr>
        <sz val="12"/>
        <rFont val="Times New Roman"/>
        <family val="1"/>
        <charset val="204"/>
      </rPr>
      <t>, до 100 мл / оп</t>
    </r>
  </si>
  <si>
    <r>
      <t>Калиев дихидрогенфосфат (KH</t>
    </r>
    <r>
      <rPr>
        <vertAlign val="sub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PO</t>
    </r>
    <r>
      <rPr>
        <vertAlign val="sub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), безводен, чза</t>
    </r>
  </si>
  <si>
    <r>
      <t>Динатриев хирогенфосфат (Na</t>
    </r>
    <r>
      <rPr>
        <vertAlign val="sub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HPO</t>
    </r>
    <r>
      <rPr>
        <vertAlign val="sub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), чза, безводен</t>
    </r>
  </si>
  <si>
    <r>
      <t xml:space="preserve">Стартов пакет реактиви за инсталиране и калибриране на геномен анализатор "GenomeLab GeXP (Dual Rail)" за анализите секвениране и фрагментен анализ, </t>
    </r>
    <r>
      <rPr>
        <b/>
        <sz val="12"/>
        <color theme="1"/>
        <rFont val="Times New Roman"/>
        <family val="1"/>
        <charset val="204"/>
      </rPr>
      <t>включващ:</t>
    </r>
    <r>
      <rPr>
        <sz val="12"/>
        <color theme="1"/>
        <rFont val="Times New Roman"/>
        <family val="1"/>
        <charset val="204"/>
      </rPr>
      <t xml:space="preserve"> 2 бр набор за секвениране с дидеокси-терминиране, съвместим с апарат GenomeLab GeXP (Dual Rail), 3 бр. x 20 mL гел, 2 опк. сепариращ буфер 4 бр. в опк.; 2 бр. набор от 8 капиляри (33 cm); Тестова проба за проверка на секвенционната реакция; 2 бр. маркер за фрагментен анализ - 400; 2 бр. маркер за фрагментен анализ - 600; Тестова проба за проверка настройките на апарата за фрагментен анализ; 4 бр. x 6.0 mL разтвор за зареждане на пробите; 1 пакет 96 ямкови плаки за проби (25 бр.); 1 пакет 96-ямкови плаки за буфер (100 бр.) или еквивалентен</t>
    </r>
  </si>
  <si>
    <r>
      <t xml:space="preserve">Стартов пакет реактиви за инсталиране и калибриране на геномен анализатор "GenomeLab GeXP (Dual Rail)" за работа с анaлиз генна експресия, </t>
    </r>
    <r>
      <rPr>
        <b/>
        <sz val="12"/>
        <color theme="1"/>
        <rFont val="Times New Roman"/>
        <family val="1"/>
        <charset val="204"/>
      </rPr>
      <t>включващ:</t>
    </r>
    <r>
      <rPr>
        <sz val="12"/>
        <color theme="1"/>
        <rFont val="Times New Roman"/>
        <family val="1"/>
        <charset val="204"/>
      </rPr>
      <t xml:space="preserve"> 1 бр набор от реагенти необходими за мониториране на експресионния профил на 24 референтни човешки гена, 2 бр набор за секвениране с дидеокси-терминиране, съвместим с апарат GenomeLab GeXP (Dual Rail), ДНК - полимераза, 2 бр. x 20 mL гел, 1 опк. сепариращ буфер 4 бр. в опк. , 2 бр. набор от 8 капиляри (33 cm), Тестова проба за проверка на секвенционната реакция, 2 бр. маркер за фрагментен анализ - 600, Тестова проба за проверка настройките на апарата за фрагментен анализ, 4 бр. x 6.0 mL разтвор за зареждане на пробите, 1 пакет 96 ямкови плаки за проби (25 бр.), 1 пакет 96-ямкови плаки за буфер (100 бр.)  или еквивалентен</t>
    </r>
  </si>
  <si>
    <t>Денатуриращ разтвор за получаване на едноверижни ДНК матрици от двуверижни PCR продукти, за Pyromark Q24 или еквивалентен</t>
  </si>
  <si>
    <t>Реакционна плака за PyroMark Q24 Plate или еквивалентна, 24 ямки за проби</t>
  </si>
  <si>
    <t>Касета за реактиви за PyroMark Q24 или еквивалентна, за дозиране на нуклеотиди и реагенти</t>
  </si>
  <si>
    <t>Валидационни олигонуклеотиди за проверка на точност на работа на PyroMark Q24 или еквивалентни</t>
  </si>
  <si>
    <r>
      <t>Кутии за епруветки 1,5-2 ml, пластмасови, за 100 проби, за съхранение - 80</t>
    </r>
    <r>
      <rPr>
        <vertAlign val="superscript"/>
        <sz val="12"/>
        <rFont val="Times New Roman"/>
        <family val="1"/>
        <charset val="204"/>
      </rPr>
      <t>o</t>
    </r>
    <r>
      <rPr>
        <sz val="12"/>
        <rFont val="Times New Roman"/>
        <family val="1"/>
        <charset val="204"/>
      </rPr>
      <t>C</t>
    </r>
  </si>
  <si>
    <r>
      <t>Натриев дихидрогенфосфат (NaH</t>
    </r>
    <r>
      <rPr>
        <vertAlign val="sub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PO</t>
    </r>
    <r>
      <rPr>
        <vertAlign val="sub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), дихидрат, чза</t>
    </r>
  </si>
  <si>
    <r>
      <t xml:space="preserve">Hot-start Taq полимераза за PCR; горещ старт чрез инхибиращо моноклонално антитяло; подходящ за Real-time PCR; с интактна 5' -&gt;3' екзонуклеазна функция, окомплектован с отделни епруветки буфер и магнезиев хлорид, разфасовка до 500 U, включва </t>
    </r>
    <r>
      <rPr>
        <b/>
        <u/>
        <sz val="12"/>
        <rFont val="Times New Roman"/>
        <family val="1"/>
        <charset val="204"/>
      </rPr>
      <t>отделна епруветка с 10мМ dNTP микс (2,5 мМ всяко)</t>
    </r>
  </si>
  <si>
    <r>
      <t xml:space="preserve">Термостабилна </t>
    </r>
    <r>
      <rPr>
        <b/>
        <sz val="12"/>
        <rFont val="Times New Roman"/>
        <family val="1"/>
        <charset val="204"/>
      </rPr>
      <t>ДНК полимераза</t>
    </r>
    <r>
      <rPr>
        <sz val="12"/>
        <rFont val="Times New Roman"/>
        <family val="1"/>
        <charset val="204"/>
      </rPr>
      <t xml:space="preserve"> (рекомбинантна). Определена чистота над 90%. Без ендонуклеазна, екзонуклеазна, ДНК-азна, РНК-азна и протеазна активност в комплект с буфери - в разфаовка до 250 U</t>
    </r>
  </si>
  <si>
    <t>Кит за детекция и количествено определяне на вирусен товар с  Adenovirus  базиран на MGB RT-PCR технология или еквивалентна, CE-IVD сертифициран, съдържащ 4 виалки по 25 реакции всяка</t>
  </si>
  <si>
    <t>Стандарт за VZV, съвместим с кита по позиция 1, съдържащ два сета от 4 различни концентрации, х 8 реакции всяка</t>
  </si>
  <si>
    <t>Центрофужни епруветки, 50 мл, 30 x 120 мм, “self standing”, стерилни - DNA &amp; RNA free, единично опаковани, капачка на винт, полипропилен, автоклавируеми (121°C), градуирани, зона за етикетиране</t>
  </si>
  <si>
    <t>XIII.</t>
  </si>
  <si>
    <t>Други консумативи</t>
  </si>
  <si>
    <r>
      <t>в) да имат подробни проспекти на български език с пълни технически показатели и параметри на предлаганите продукти и указания за употреба (посочва се за коя подпозиция от обособената позиция се отнасят);</t>
    </r>
    <r>
      <rPr>
        <b/>
        <sz val="12"/>
        <color theme="1"/>
        <rFont val="Times New Roman"/>
        <family val="1"/>
        <charset val="204"/>
      </rPr>
      <t xml:space="preserve"> </t>
    </r>
  </si>
  <si>
    <t>г) необходимите количества на оферираните продукти трябва да са осигурени за целия срок на договора.</t>
  </si>
  <si>
    <t>а) да отговарят на изискванията на Закона за медицинските изделия (ЗМИ);</t>
  </si>
  <si>
    <t>б) да притежават сертификат за качество и декларация за съответствие, в съответствие с изискванията на чл.14 от ЗМИ, както и нанесена "СЕ" маркировка, в съответствие с изискванията на чл.8 и чл.15 от ЗМИ – (посочва се за коя подпозиция от обособената позиция се отнасят);</t>
  </si>
  <si>
    <r>
      <t>a) да имат подробни проспекти на български език с пълни технически показатели и параметри на предлаганите продукти и указания за употреба (посочва се за коя подпозиция от обособената позиция се отнасят);</t>
    </r>
    <r>
      <rPr>
        <b/>
        <sz val="12"/>
        <color theme="1"/>
        <rFont val="Times New Roman"/>
        <family val="1"/>
        <charset val="204"/>
      </rPr>
      <t xml:space="preserve"> </t>
    </r>
  </si>
  <si>
    <t>Китове и консумативи за секвенатор GenomeLab™ GEXP или еквивалентни</t>
  </si>
  <si>
    <t>Китове и консумативи за апарат Qiagen QIAsymphony SP/AS или еквивалентни</t>
  </si>
  <si>
    <t>Китове и консумативи за апарат Qiagen QIAcube или еквивалентни</t>
  </si>
  <si>
    <t>Консумативи за апарат Qiagen QIAgility или еквивалентни</t>
  </si>
  <si>
    <t>Китове и консумативи за апарат Qiagen Rotorgene Q или еквивалентни</t>
  </si>
  <si>
    <t>Китове и консумативи за апарат PyroMark Q24 System или еквивалентни</t>
  </si>
  <si>
    <t>Реактиви и консумативи за апарат LightCycler 480 II или еквивалентни</t>
  </si>
  <si>
    <t>Тестове за HLA типизиране с PCR амплификация съвместими с апарат Luminex или еквивалентни</t>
  </si>
  <si>
    <t>Реактиви за апарат EZ1 AdvancedXL  или еквивалентни</t>
  </si>
  <si>
    <t>Общи консумативи за лабораторията по медицинска генетика и молекулярна биология</t>
  </si>
  <si>
    <t>Търговско наименование</t>
  </si>
  <si>
    <t>Производител</t>
  </si>
  <si>
    <t>Каталожен номер</t>
  </si>
  <si>
    <t>Баркод идентификатор*</t>
  </si>
  <si>
    <t>Брой в опаковка</t>
  </si>
  <si>
    <r>
      <rPr>
        <b/>
        <sz val="12"/>
        <color rgb="FF000000"/>
        <rFont val="Times New Roman"/>
        <family val="1"/>
        <charset val="204"/>
      </rPr>
      <t xml:space="preserve">*Забележка: </t>
    </r>
    <r>
      <rPr>
        <sz val="12"/>
        <color rgb="FF000000"/>
        <rFont val="Times New Roman"/>
        <family val="1"/>
        <charset val="204"/>
      </rPr>
      <t>В колона „Баркод идентификатор“ следва да се попълнят цифрите или буквите, съответстващи на баркод символите, които са в машинно четим формат. При затруднение за попълване на баркода на оферирания продукт при подготовка на техническото и ценовото предложение, участникът може да отбележи в колона „Баркод идентификатор“ наличието или липса на баркод с „да“ или „не“, като в забележка към документа да декларира, че ако бъде избран за изпълнител на обществената поръчка, ще предостави ценовото си предложение /Приложение към договора/ с нанесените данни за баркод идентификатор /в приложимите случаи/.</t>
    </r>
  </si>
  <si>
    <t>“Доставка на реактиви и консумативи за нуждите на лабораторията</t>
  </si>
  <si>
    <t xml:space="preserve"> по медицинска генетика и молекулярна биология”</t>
  </si>
  <si>
    <t>ЦЕНОВО ПРЕДЛОЖЕНИЕ</t>
  </si>
  <si>
    <t>Ед. цена без ДДС</t>
  </si>
  <si>
    <t>Ед. цена  с  ДДС</t>
  </si>
  <si>
    <t>Обща стойност без ДДС</t>
  </si>
  <si>
    <t>Обща стойност с ДДС</t>
  </si>
  <si>
    <t>ОБЩО:</t>
  </si>
  <si>
    <t>Кит за определяне на мутации в гена MGMT, чрез технологията пиросеквениране, включващ буфери, праймери и реагенти за детекция и количестен анализ в реално време чрез пиросеквениране, за Pyromark Q24  или еквивалентен, 48 реакции</t>
  </si>
  <si>
    <t>Кит за определяне на мутации в гена EGFR, чрез технологията пиросеквениране, включващ буфери, праймери и реагенти за детекция и количестен анализ в реално време чрез пиросеквениране, за Pyromark Q24  или еквивалентен, 24 реакции</t>
  </si>
  <si>
    <t>Мастер микс за работа с хидролизни проби, съвместим с LightCycler 480  или еквивалентен, за 500 реакции  x 20 µL всяка</t>
  </si>
  <si>
    <t>Общи реактiви за лабораторията по медицинска генетика и молекулярна биология</t>
  </si>
  <si>
    <t>Оферираните медицински изделия  и консумативи трябва да отговарят на следните изисквания:</t>
  </si>
  <si>
    <t>Оферираните консумативи трябва да отговарят на следните изисквания: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</si>
</sst>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;[Red]0"/>
    <numFmt numFmtId="166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2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/>
    </xf>
    <xf numFmtId="1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166" fontId="9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/>
    </xf>
    <xf numFmtId="1" fontId="9" fillId="0" borderId="2" xfId="1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1" fillId="0" borderId="0" xfId="0" applyFont="1"/>
    <xf numFmtId="0" fontId="6" fillId="0" borderId="0" xfId="0" applyFont="1"/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 shrinkToFi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5" fillId="0" borderId="0" xfId="0" applyFont="1"/>
    <xf numFmtId="0" fontId="8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6" fillId="0" borderId="1" xfId="0" applyFont="1" applyBorder="1"/>
    <xf numFmtId="0" fontId="11" fillId="0" borderId="1" xfId="0" applyFont="1" applyBorder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9" fillId="0" borderId="0" xfId="0" applyFont="1" applyAlignment="1">
      <alignment vertical="center"/>
    </xf>
    <xf numFmtId="4" fontId="9" fillId="3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9" fillId="3" borderId="0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4" fontId="8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8" fillId="0" borderId="0" xfId="0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5"/>
  <sheetViews>
    <sheetView tabSelected="1" workbookViewId="0">
      <selection sqref="A1:A1048576"/>
    </sheetView>
  </sheetViews>
  <sheetFormatPr defaultRowHeight="15" x14ac:dyDescent="0.25"/>
  <cols>
    <col min="1" max="1" width="21.85546875" customWidth="1"/>
    <col min="2" max="2" width="95" customWidth="1"/>
    <col min="8" max="8" width="12.5703125" customWidth="1"/>
    <col min="11" max="12" width="10" customWidth="1"/>
    <col min="13" max="14" width="12.28515625" customWidth="1"/>
  </cols>
  <sheetData>
    <row r="3" spans="2:2" ht="26.25" x14ac:dyDescent="0.4">
      <c r="B3" s="86"/>
    </row>
    <row r="4" spans="2:2" ht="26.25" x14ac:dyDescent="0.4">
      <c r="B4" s="86"/>
    </row>
    <row r="5" spans="2:2" ht="26.25" x14ac:dyDescent="0.4">
      <c r="B5" s="86"/>
    </row>
    <row r="6" spans="2:2" ht="26.25" x14ac:dyDescent="0.4">
      <c r="B6" s="86"/>
    </row>
    <row r="7" spans="2:2" ht="26.25" x14ac:dyDescent="0.4">
      <c r="B7" s="86"/>
    </row>
    <row r="8" spans="2:2" ht="26.25" x14ac:dyDescent="0.4">
      <c r="B8" s="86"/>
    </row>
    <row r="9" spans="2:2" ht="26.25" x14ac:dyDescent="0.4">
      <c r="B9" s="87" t="s">
        <v>309</v>
      </c>
    </row>
    <row r="10" spans="2:2" ht="26.25" x14ac:dyDescent="0.4">
      <c r="B10" s="87"/>
    </row>
    <row r="11" spans="2:2" ht="19.5" x14ac:dyDescent="0.25">
      <c r="B11" s="84" t="s">
        <v>307</v>
      </c>
    </row>
    <row r="12" spans="2:2" ht="19.5" x14ac:dyDescent="0.35">
      <c r="B12" s="85" t="s">
        <v>308</v>
      </c>
    </row>
    <row r="13" spans="2:2" ht="26.25" x14ac:dyDescent="0.4">
      <c r="B13" s="88"/>
    </row>
    <row r="14" spans="2:2" ht="26.25" x14ac:dyDescent="0.4">
      <c r="B14" s="88"/>
    </row>
    <row r="15" spans="2:2" ht="26.25" x14ac:dyDescent="0.4">
      <c r="B15" s="86"/>
    </row>
  </sheetData>
  <pageMargins left="0.39370078740157483" right="0.39370078740157483" top="0.39370078740157483" bottom="0.39370078740157483" header="0.31496062992125984" footer="0.31496062992125984"/>
  <pageSetup paperSize="9"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activeCell="B8" sqref="B8:C8"/>
    </sheetView>
  </sheetViews>
  <sheetFormatPr defaultRowHeight="15.75" x14ac:dyDescent="0.25"/>
  <cols>
    <col min="1" max="1" width="3.85546875" style="11" bestFit="1" customWidth="1"/>
    <col min="2" max="2" width="63" style="2" customWidth="1"/>
    <col min="3" max="3" width="8.140625" style="2" bestFit="1" customWidth="1"/>
    <col min="4" max="4" width="13.5703125" style="2" bestFit="1" customWidth="1"/>
    <col min="5" max="5" width="16.140625" style="43" bestFit="1" customWidth="1"/>
    <col min="6" max="6" width="15.7109375" style="43" bestFit="1" customWidth="1"/>
    <col min="7" max="7" width="12.5703125" style="43" customWidth="1"/>
    <col min="8" max="8" width="17.42578125" style="43" bestFit="1" customWidth="1"/>
    <col min="9" max="9" width="10.7109375" style="43" customWidth="1"/>
    <col min="10" max="10" width="9.28515625" style="89" customWidth="1"/>
    <col min="11" max="11" width="10" style="89" customWidth="1"/>
    <col min="12" max="13" width="12.28515625" style="89" customWidth="1"/>
    <col min="14" max="16384" width="9.140625" style="2"/>
  </cols>
  <sheetData>
    <row r="1" spans="1:13" ht="28.5" customHeight="1" x14ac:dyDescent="0.25">
      <c r="A1" s="12" t="s">
        <v>201</v>
      </c>
      <c r="B1" s="13" t="s">
        <v>299</v>
      </c>
      <c r="C1" s="14"/>
      <c r="D1" s="14"/>
    </row>
    <row r="2" spans="1:13" ht="63" x14ac:dyDescent="0.2">
      <c r="A2" s="15" t="s">
        <v>18</v>
      </c>
      <c r="B2" s="16" t="s">
        <v>122</v>
      </c>
      <c r="C2" s="17" t="s">
        <v>6</v>
      </c>
      <c r="D2" s="17" t="s">
        <v>57</v>
      </c>
      <c r="E2" s="78" t="s">
        <v>301</v>
      </c>
      <c r="F2" s="78" t="s">
        <v>302</v>
      </c>
      <c r="G2" s="79" t="s">
        <v>303</v>
      </c>
      <c r="H2" s="79" t="s">
        <v>304</v>
      </c>
      <c r="I2" s="80" t="s">
        <v>305</v>
      </c>
      <c r="J2" s="95" t="s">
        <v>310</v>
      </c>
      <c r="K2" s="95" t="s">
        <v>311</v>
      </c>
      <c r="L2" s="95" t="s">
        <v>312</v>
      </c>
      <c r="M2" s="95" t="s">
        <v>313</v>
      </c>
    </row>
    <row r="3" spans="1:13" ht="63" x14ac:dyDescent="0.25">
      <c r="A3" s="18">
        <v>1</v>
      </c>
      <c r="B3" s="21" t="s">
        <v>53</v>
      </c>
      <c r="C3" s="30" t="s">
        <v>0</v>
      </c>
      <c r="D3" s="31">
        <v>3</v>
      </c>
      <c r="E3" s="82"/>
      <c r="F3" s="82"/>
      <c r="G3" s="82"/>
      <c r="H3" s="82"/>
      <c r="I3" s="82"/>
      <c r="J3" s="90"/>
      <c r="K3" s="90">
        <f t="shared" ref="K3" si="0">J3*1.2</f>
        <v>0</v>
      </c>
      <c r="L3" s="90">
        <f t="shared" ref="L3" si="1">D3*J3</f>
        <v>0</v>
      </c>
      <c r="M3" s="90">
        <f t="shared" ref="M3:M6" si="2">L3*1.2</f>
        <v>0</v>
      </c>
    </row>
    <row r="4" spans="1:13" ht="63" x14ac:dyDescent="0.25">
      <c r="A4" s="18">
        <v>2</v>
      </c>
      <c r="B4" s="21" t="s">
        <v>123</v>
      </c>
      <c r="C4" s="30" t="s">
        <v>0</v>
      </c>
      <c r="D4" s="31">
        <v>1</v>
      </c>
      <c r="E4" s="83"/>
      <c r="F4" s="83"/>
      <c r="G4" s="83"/>
      <c r="H4" s="83"/>
      <c r="I4" s="83"/>
      <c r="J4" s="90"/>
      <c r="K4" s="90">
        <f>J4*1.2</f>
        <v>0</v>
      </c>
      <c r="L4" s="90">
        <f>D4*J4</f>
        <v>0</v>
      </c>
      <c r="M4" s="90">
        <f t="shared" si="2"/>
        <v>0</v>
      </c>
    </row>
    <row r="5" spans="1:13" ht="31.5" x14ac:dyDescent="0.25">
      <c r="A5" s="18">
        <v>3</v>
      </c>
      <c r="B5" s="21" t="s">
        <v>202</v>
      </c>
      <c r="C5" s="30" t="s">
        <v>2</v>
      </c>
      <c r="D5" s="31">
        <v>1</v>
      </c>
      <c r="E5" s="83"/>
      <c r="F5" s="83"/>
      <c r="G5" s="83"/>
      <c r="H5" s="83"/>
      <c r="I5" s="83"/>
      <c r="J5" s="90"/>
      <c r="K5" s="90">
        <f t="shared" ref="K5:K6" si="3">J5*1.2</f>
        <v>0</v>
      </c>
      <c r="L5" s="90">
        <f t="shared" ref="L5:L6" si="4">D5*J5</f>
        <v>0</v>
      </c>
      <c r="M5" s="90">
        <f t="shared" si="2"/>
        <v>0</v>
      </c>
    </row>
    <row r="6" spans="1:13" ht="31.5" x14ac:dyDescent="0.25">
      <c r="A6" s="18">
        <v>4</v>
      </c>
      <c r="B6" s="21" t="s">
        <v>203</v>
      </c>
      <c r="C6" s="30" t="s">
        <v>2</v>
      </c>
      <c r="D6" s="31">
        <v>1</v>
      </c>
      <c r="E6" s="83"/>
      <c r="F6" s="83"/>
      <c r="G6" s="83"/>
      <c r="H6" s="83"/>
      <c r="I6" s="83"/>
      <c r="J6" s="90"/>
      <c r="K6" s="90">
        <f t="shared" si="3"/>
        <v>0</v>
      </c>
      <c r="L6" s="90">
        <f t="shared" si="4"/>
        <v>0</v>
      </c>
      <c r="M6" s="90">
        <f t="shared" si="2"/>
        <v>0</v>
      </c>
    </row>
    <row r="7" spans="1:13" x14ac:dyDescent="0.25">
      <c r="A7" s="32"/>
      <c r="B7" s="14"/>
      <c r="C7" s="14"/>
      <c r="D7" s="14"/>
      <c r="J7" s="93"/>
      <c r="K7" s="99" t="s">
        <v>314</v>
      </c>
      <c r="L7" s="100">
        <f>SUM(L3:L6)</f>
        <v>0</v>
      </c>
      <c r="M7" s="100">
        <f>L7*1.2</f>
        <v>0</v>
      </c>
    </row>
    <row r="8" spans="1:13" x14ac:dyDescent="0.25">
      <c r="A8" s="32"/>
      <c r="B8" s="77" t="s">
        <v>319</v>
      </c>
      <c r="C8" s="43"/>
      <c r="D8" s="14"/>
      <c r="J8" s="94"/>
      <c r="K8" s="94"/>
      <c r="L8" s="94"/>
      <c r="M8" s="94"/>
    </row>
    <row r="9" spans="1:13" ht="31.5" x14ac:dyDescent="0.25">
      <c r="A9" s="32"/>
      <c r="B9" s="76" t="s">
        <v>288</v>
      </c>
      <c r="C9" s="14"/>
      <c r="D9" s="14"/>
      <c r="J9" s="94"/>
      <c r="K9" s="94"/>
      <c r="L9" s="94"/>
      <c r="M9" s="94"/>
    </row>
    <row r="10" spans="1:13" ht="78.75" x14ac:dyDescent="0.25">
      <c r="A10" s="32"/>
      <c r="B10" s="76" t="s">
        <v>289</v>
      </c>
      <c r="C10" s="14"/>
      <c r="D10" s="14"/>
      <c r="J10" s="94"/>
      <c r="K10" s="94"/>
      <c r="L10" s="94"/>
      <c r="M10" s="94"/>
    </row>
    <row r="11" spans="1:13" ht="63" x14ac:dyDescent="0.25">
      <c r="A11" s="32"/>
      <c r="B11" s="76" t="s">
        <v>286</v>
      </c>
      <c r="C11" s="14"/>
      <c r="D11" s="14"/>
    </row>
    <row r="12" spans="1:13" ht="31.5" x14ac:dyDescent="0.25">
      <c r="A12" s="32"/>
      <c r="B12" s="76" t="s">
        <v>287</v>
      </c>
      <c r="C12" s="14"/>
      <c r="D12" s="14"/>
    </row>
    <row r="13" spans="1:13" x14ac:dyDescent="0.25">
      <c r="A13" s="32"/>
      <c r="B13" s="49"/>
      <c r="C13" s="14"/>
      <c r="D13" s="14"/>
      <c r="J13" s="94"/>
      <c r="K13" s="94"/>
      <c r="L13" s="94"/>
      <c r="M13" s="94"/>
    </row>
    <row r="14" spans="1:13" ht="189" x14ac:dyDescent="0.25">
      <c r="A14" s="32"/>
      <c r="B14" s="81" t="s">
        <v>306</v>
      </c>
      <c r="C14" s="14"/>
      <c r="D14" s="14"/>
      <c r="J14" s="94"/>
      <c r="K14" s="94"/>
      <c r="L14" s="94"/>
      <c r="M14" s="94"/>
    </row>
    <row r="15" spans="1:13" x14ac:dyDescent="0.25">
      <c r="A15" s="32"/>
      <c r="B15" s="14"/>
      <c r="C15" s="14"/>
      <c r="D15" s="14"/>
      <c r="J15" s="94"/>
      <c r="K15" s="94"/>
      <c r="L15" s="94"/>
      <c r="M15" s="94"/>
    </row>
    <row r="16" spans="1:13" x14ac:dyDescent="0.25">
      <c r="A16" s="32"/>
      <c r="B16" s="14"/>
      <c r="C16" s="14"/>
      <c r="D16" s="14"/>
      <c r="J16" s="94"/>
      <c r="K16" s="94"/>
      <c r="L16" s="94"/>
      <c r="M16" s="94"/>
    </row>
    <row r="17" spans="1:13" x14ac:dyDescent="0.25">
      <c r="A17" s="32"/>
      <c r="B17" s="14"/>
      <c r="C17" s="14"/>
      <c r="D17" s="14"/>
      <c r="J17" s="94"/>
      <c r="K17" s="94"/>
      <c r="L17" s="94"/>
      <c r="M17" s="94"/>
    </row>
    <row r="18" spans="1:13" x14ac:dyDescent="0.25">
      <c r="A18" s="32"/>
      <c r="B18" s="14"/>
      <c r="C18" s="14"/>
      <c r="D18" s="14"/>
      <c r="J18" s="94"/>
      <c r="K18" s="94"/>
      <c r="L18" s="94"/>
      <c r="M18" s="94"/>
    </row>
    <row r="19" spans="1:13" x14ac:dyDescent="0.25">
      <c r="A19" s="32"/>
      <c r="B19" s="14"/>
      <c r="C19" s="14"/>
      <c r="D19" s="14"/>
      <c r="J19" s="94"/>
      <c r="K19" s="94"/>
      <c r="L19" s="94"/>
      <c r="M19" s="94"/>
    </row>
    <row r="20" spans="1:13" x14ac:dyDescent="0.25">
      <c r="A20" s="32"/>
      <c r="B20" s="14"/>
      <c r="C20" s="14"/>
      <c r="D20" s="14"/>
      <c r="J20" s="94"/>
      <c r="K20" s="94"/>
      <c r="L20" s="94"/>
      <c r="M20" s="94"/>
    </row>
    <row r="21" spans="1:13" x14ac:dyDescent="0.25">
      <c r="A21" s="32"/>
      <c r="B21" s="14"/>
      <c r="C21" s="14"/>
      <c r="D21" s="14"/>
      <c r="J21" s="94"/>
      <c r="K21" s="94"/>
      <c r="L21" s="94"/>
      <c r="M21" s="94"/>
    </row>
    <row r="22" spans="1:13" x14ac:dyDescent="0.25">
      <c r="A22" s="32"/>
      <c r="B22" s="14"/>
      <c r="C22" s="14"/>
      <c r="D22" s="14"/>
      <c r="J22" s="94"/>
      <c r="K22" s="94"/>
      <c r="L22" s="94"/>
      <c r="M22" s="94"/>
    </row>
    <row r="23" spans="1:13" x14ac:dyDescent="0.25">
      <c r="A23" s="32"/>
      <c r="B23" s="14"/>
      <c r="C23" s="14"/>
      <c r="D23" s="14"/>
    </row>
    <row r="24" spans="1:13" x14ac:dyDescent="0.25">
      <c r="A24" s="32"/>
      <c r="B24" s="14"/>
      <c r="C24" s="14"/>
      <c r="D24" s="14"/>
    </row>
    <row r="25" spans="1:13" x14ac:dyDescent="0.25">
      <c r="A25" s="32"/>
      <c r="B25" s="14"/>
      <c r="C25" s="14"/>
      <c r="D25" s="14"/>
    </row>
    <row r="26" spans="1:13" x14ac:dyDescent="0.25">
      <c r="A26" s="32"/>
      <c r="B26" s="14"/>
      <c r="C26" s="14"/>
      <c r="D26" s="14"/>
    </row>
    <row r="27" spans="1:13" x14ac:dyDescent="0.25">
      <c r="A27" s="32"/>
      <c r="B27" s="14"/>
      <c r="C27" s="14"/>
      <c r="D27" s="14"/>
    </row>
    <row r="28" spans="1:13" x14ac:dyDescent="0.25">
      <c r="A28" s="32"/>
      <c r="B28" s="14"/>
      <c r="C28" s="14"/>
      <c r="D28" s="14"/>
    </row>
    <row r="29" spans="1:13" x14ac:dyDescent="0.25">
      <c r="A29" s="32"/>
      <c r="B29" s="14"/>
      <c r="C29" s="14"/>
      <c r="D29" s="14"/>
    </row>
    <row r="30" spans="1:13" x14ac:dyDescent="0.25">
      <c r="A30" s="32"/>
      <c r="B30" s="14"/>
      <c r="C30" s="14"/>
      <c r="D30" s="14"/>
    </row>
    <row r="31" spans="1:13" x14ac:dyDescent="0.25">
      <c r="A31" s="32"/>
      <c r="B31" s="14"/>
      <c r="C31" s="14"/>
      <c r="D31" s="14"/>
    </row>
    <row r="32" spans="1:13" x14ac:dyDescent="0.25">
      <c r="A32" s="48"/>
      <c r="B32" s="49"/>
      <c r="C32" s="49"/>
      <c r="D32" s="49"/>
    </row>
    <row r="33" spans="1:13" x14ac:dyDescent="0.25">
      <c r="A33" s="48"/>
      <c r="B33" s="49"/>
      <c r="C33" s="49"/>
      <c r="D33" s="49"/>
      <c r="J33" s="94"/>
      <c r="K33" s="94"/>
      <c r="L33" s="94"/>
      <c r="M33" s="94"/>
    </row>
    <row r="34" spans="1:13" x14ac:dyDescent="0.25">
      <c r="A34" s="48"/>
      <c r="B34" s="49"/>
      <c r="C34" s="49"/>
      <c r="D34" s="49"/>
      <c r="J34" s="94"/>
      <c r="K34" s="94"/>
      <c r="L34" s="94"/>
      <c r="M34" s="94"/>
    </row>
    <row r="35" spans="1:13" x14ac:dyDescent="0.25">
      <c r="A35" s="48"/>
      <c r="B35" s="49"/>
      <c r="C35" s="49"/>
      <c r="D35" s="49"/>
      <c r="J35" s="94"/>
      <c r="K35" s="94"/>
      <c r="L35" s="94"/>
      <c r="M35" s="94"/>
    </row>
    <row r="36" spans="1:13" x14ac:dyDescent="0.25">
      <c r="A36" s="48"/>
      <c r="B36" s="49"/>
      <c r="C36" s="49"/>
      <c r="D36" s="49"/>
      <c r="J36" s="94"/>
      <c r="K36" s="94"/>
      <c r="L36" s="94"/>
      <c r="M36" s="94"/>
    </row>
    <row r="37" spans="1:13" x14ac:dyDescent="0.25">
      <c r="A37" s="48"/>
      <c r="B37" s="49"/>
      <c r="C37" s="49"/>
      <c r="D37" s="49"/>
      <c r="J37" s="94"/>
      <c r="K37" s="94"/>
      <c r="L37" s="94"/>
      <c r="M37" s="94"/>
    </row>
    <row r="38" spans="1:13" x14ac:dyDescent="0.25">
      <c r="A38" s="48"/>
      <c r="B38" s="49"/>
      <c r="C38" s="49"/>
      <c r="D38" s="49"/>
      <c r="J38" s="94"/>
      <c r="K38" s="94"/>
      <c r="L38" s="94"/>
      <c r="M38" s="94"/>
    </row>
    <row r="39" spans="1:13" x14ac:dyDescent="0.25">
      <c r="A39" s="48"/>
      <c r="B39" s="49"/>
      <c r="C39" s="49"/>
      <c r="D39" s="49"/>
      <c r="J39" s="94"/>
      <c r="K39" s="94"/>
      <c r="L39" s="94"/>
      <c r="M39" s="94"/>
    </row>
    <row r="40" spans="1:13" x14ac:dyDescent="0.25">
      <c r="A40" s="48"/>
      <c r="B40" s="49"/>
      <c r="C40" s="49"/>
      <c r="D40" s="49"/>
      <c r="J40" s="94"/>
      <c r="K40" s="94"/>
      <c r="L40" s="94"/>
      <c r="M40" s="94"/>
    </row>
    <row r="41" spans="1:13" x14ac:dyDescent="0.25">
      <c r="A41" s="48"/>
      <c r="B41" s="49"/>
      <c r="C41" s="49"/>
      <c r="D41" s="49"/>
      <c r="J41" s="94"/>
      <c r="K41" s="94"/>
      <c r="L41" s="94"/>
      <c r="M41" s="94"/>
    </row>
    <row r="42" spans="1:13" x14ac:dyDescent="0.25">
      <c r="A42" s="48"/>
      <c r="B42" s="49"/>
      <c r="C42" s="49"/>
      <c r="D42" s="49"/>
      <c r="J42" s="94"/>
      <c r="K42" s="94"/>
      <c r="L42" s="94"/>
      <c r="M42" s="94"/>
    </row>
    <row r="43" spans="1:13" x14ac:dyDescent="0.25">
      <c r="A43" s="48"/>
      <c r="B43" s="49"/>
      <c r="C43" s="49"/>
      <c r="D43" s="49"/>
      <c r="J43" s="94"/>
      <c r="K43" s="94"/>
      <c r="L43" s="94"/>
      <c r="M43" s="94"/>
    </row>
    <row r="44" spans="1:13" x14ac:dyDescent="0.25">
      <c r="A44" s="48"/>
      <c r="B44" s="49"/>
      <c r="C44" s="49"/>
      <c r="D44" s="49"/>
      <c r="J44" s="94"/>
      <c r="K44" s="94"/>
      <c r="L44" s="94"/>
      <c r="M44" s="94"/>
    </row>
    <row r="45" spans="1:13" x14ac:dyDescent="0.25">
      <c r="A45" s="48"/>
      <c r="B45" s="49"/>
      <c r="C45" s="49"/>
      <c r="D45" s="49"/>
      <c r="J45" s="94"/>
      <c r="K45" s="94"/>
      <c r="L45" s="94"/>
      <c r="M45" s="94"/>
    </row>
    <row r="46" spans="1:13" x14ac:dyDescent="0.25">
      <c r="A46" s="48"/>
      <c r="B46" s="49"/>
      <c r="C46" s="49"/>
      <c r="D46" s="49"/>
      <c r="J46" s="94"/>
      <c r="K46" s="94"/>
      <c r="L46" s="94"/>
      <c r="M46" s="94"/>
    </row>
    <row r="47" spans="1:13" x14ac:dyDescent="0.25">
      <c r="A47" s="48"/>
      <c r="B47" s="49"/>
      <c r="C47" s="49"/>
      <c r="D47" s="49"/>
      <c r="J47" s="94"/>
      <c r="K47" s="94"/>
      <c r="L47" s="94"/>
      <c r="M47" s="94"/>
    </row>
    <row r="48" spans="1:13" x14ac:dyDescent="0.25">
      <c r="A48" s="48"/>
      <c r="B48" s="49"/>
      <c r="C48" s="49"/>
      <c r="D48" s="49"/>
      <c r="J48" s="94"/>
      <c r="K48" s="94"/>
      <c r="L48" s="94"/>
      <c r="M48" s="94"/>
    </row>
    <row r="49" spans="1:13" x14ac:dyDescent="0.25">
      <c r="A49" s="48"/>
      <c r="B49" s="49"/>
      <c r="C49" s="49"/>
      <c r="D49" s="49"/>
      <c r="J49" s="94"/>
      <c r="K49" s="94"/>
      <c r="L49" s="94"/>
      <c r="M49" s="94"/>
    </row>
    <row r="50" spans="1:13" x14ac:dyDescent="0.25">
      <c r="A50" s="48"/>
      <c r="B50" s="49"/>
      <c r="C50" s="49"/>
      <c r="D50" s="49"/>
      <c r="J50" s="94"/>
      <c r="K50" s="94"/>
      <c r="L50" s="94"/>
      <c r="M50" s="94"/>
    </row>
    <row r="51" spans="1:13" x14ac:dyDescent="0.25">
      <c r="A51" s="48"/>
      <c r="B51" s="49"/>
      <c r="C51" s="49"/>
      <c r="D51" s="49"/>
      <c r="J51" s="94"/>
      <c r="K51" s="94"/>
      <c r="L51" s="94"/>
      <c r="M51" s="94"/>
    </row>
    <row r="52" spans="1:13" x14ac:dyDescent="0.25">
      <c r="A52" s="48"/>
      <c r="B52" s="49"/>
      <c r="C52" s="49"/>
      <c r="D52" s="49"/>
      <c r="J52" s="94"/>
      <c r="K52" s="94"/>
      <c r="L52" s="94"/>
      <c r="M52" s="94"/>
    </row>
    <row r="53" spans="1:13" x14ac:dyDescent="0.25">
      <c r="A53" s="48"/>
      <c r="B53" s="49"/>
      <c r="C53" s="49"/>
      <c r="D53" s="49"/>
      <c r="J53" s="94"/>
      <c r="K53" s="94"/>
      <c r="L53" s="94"/>
      <c r="M53" s="94"/>
    </row>
    <row r="54" spans="1:13" x14ac:dyDescent="0.25">
      <c r="A54" s="48"/>
      <c r="B54" s="49"/>
      <c r="C54" s="49"/>
      <c r="D54" s="49"/>
      <c r="J54" s="94"/>
      <c r="K54" s="94"/>
      <c r="L54" s="94"/>
      <c r="M54" s="94"/>
    </row>
    <row r="55" spans="1:13" x14ac:dyDescent="0.25">
      <c r="A55" s="48"/>
      <c r="B55" s="49"/>
      <c r="C55" s="49"/>
      <c r="D55" s="49"/>
      <c r="J55" s="94"/>
      <c r="K55" s="94"/>
      <c r="L55" s="94"/>
      <c r="M55" s="94"/>
    </row>
    <row r="56" spans="1:13" x14ac:dyDescent="0.25">
      <c r="A56" s="48"/>
      <c r="B56" s="49"/>
      <c r="C56" s="49"/>
      <c r="D56" s="49"/>
      <c r="J56" s="94"/>
      <c r="K56" s="94"/>
      <c r="L56" s="94"/>
      <c r="M56" s="94"/>
    </row>
    <row r="57" spans="1:13" x14ac:dyDescent="0.25">
      <c r="A57" s="48"/>
      <c r="B57" s="49"/>
      <c r="C57" s="49"/>
      <c r="D57" s="49"/>
      <c r="J57" s="94"/>
      <c r="K57" s="94"/>
      <c r="L57" s="94"/>
      <c r="M57" s="94"/>
    </row>
    <row r="58" spans="1:13" x14ac:dyDescent="0.25">
      <c r="A58" s="48"/>
      <c r="B58" s="49"/>
      <c r="C58" s="49"/>
      <c r="D58" s="49"/>
      <c r="J58" s="94"/>
      <c r="K58" s="94"/>
      <c r="L58" s="94"/>
      <c r="M58" s="94"/>
    </row>
    <row r="59" spans="1:13" x14ac:dyDescent="0.25">
      <c r="A59" s="48"/>
      <c r="B59" s="49"/>
      <c r="C59" s="49"/>
      <c r="D59" s="49"/>
      <c r="J59" s="94"/>
      <c r="K59" s="94"/>
      <c r="L59" s="94"/>
      <c r="M59" s="94"/>
    </row>
    <row r="60" spans="1:13" x14ac:dyDescent="0.25">
      <c r="A60" s="48"/>
      <c r="B60" s="49"/>
      <c r="C60" s="49"/>
      <c r="D60" s="49"/>
      <c r="J60" s="94"/>
      <c r="K60" s="94"/>
      <c r="L60" s="94"/>
      <c r="M60" s="94"/>
    </row>
    <row r="61" spans="1:13" x14ac:dyDescent="0.25">
      <c r="A61" s="48"/>
      <c r="B61" s="49"/>
      <c r="C61" s="49"/>
      <c r="D61" s="49"/>
      <c r="J61" s="94"/>
      <c r="K61" s="94"/>
      <c r="L61" s="94"/>
      <c r="M61" s="94"/>
    </row>
    <row r="62" spans="1:13" x14ac:dyDescent="0.25">
      <c r="A62" s="48"/>
      <c r="B62" s="49"/>
      <c r="C62" s="49"/>
      <c r="D62" s="49"/>
      <c r="J62" s="94"/>
      <c r="K62" s="94"/>
      <c r="L62" s="94"/>
      <c r="M62" s="94"/>
    </row>
    <row r="63" spans="1:13" x14ac:dyDescent="0.25">
      <c r="A63" s="48"/>
      <c r="B63" s="49"/>
      <c r="C63" s="49"/>
      <c r="D63" s="49"/>
      <c r="J63" s="94"/>
      <c r="K63" s="94"/>
      <c r="L63" s="94"/>
      <c r="M63" s="94"/>
    </row>
    <row r="64" spans="1:13" x14ac:dyDescent="0.25">
      <c r="A64" s="48"/>
      <c r="B64" s="49"/>
      <c r="C64" s="49"/>
      <c r="D64" s="49"/>
      <c r="J64" s="94"/>
      <c r="K64" s="94"/>
      <c r="L64" s="94"/>
      <c r="M64" s="94"/>
    </row>
    <row r="65" spans="1:13" x14ac:dyDescent="0.25">
      <c r="A65" s="48"/>
      <c r="B65" s="49"/>
      <c r="C65" s="49"/>
      <c r="D65" s="49"/>
      <c r="J65" s="94"/>
      <c r="K65" s="94"/>
      <c r="L65" s="94"/>
      <c r="M65" s="94"/>
    </row>
    <row r="66" spans="1:13" x14ac:dyDescent="0.25">
      <c r="A66" s="48"/>
      <c r="B66" s="49"/>
      <c r="C66" s="49"/>
      <c r="D66" s="49"/>
    </row>
  </sheetData>
  <protectedRanges>
    <protectedRange sqref="J2" name="Range2_1"/>
  </protectedRanges>
  <pageMargins left="0.39370078740157483" right="0.39370078740157483" top="0.39370078740157483" bottom="0.39370078740157483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13" workbookViewId="0">
      <selection activeCell="B21" sqref="B21:C21"/>
    </sheetView>
  </sheetViews>
  <sheetFormatPr defaultRowHeight="15.75" x14ac:dyDescent="0.25"/>
  <cols>
    <col min="1" max="1" width="5.140625" style="11" bestFit="1" customWidth="1"/>
    <col min="2" max="2" width="68.42578125" style="2" customWidth="1"/>
    <col min="3" max="3" width="8" style="2" customWidth="1"/>
    <col min="4" max="4" width="13.28515625" style="2" customWidth="1"/>
    <col min="5" max="5" width="16" style="43" customWidth="1"/>
    <col min="6" max="6" width="15.7109375" style="43" bestFit="1" customWidth="1"/>
    <col min="7" max="7" width="12.5703125" style="43" customWidth="1"/>
    <col min="8" max="8" width="17.42578125" style="43" bestFit="1" customWidth="1"/>
    <col min="9" max="9" width="10.5703125" style="43" customWidth="1"/>
    <col min="10" max="11" width="9.28515625" style="89" customWidth="1"/>
    <col min="12" max="12" width="11" style="89" customWidth="1"/>
    <col min="13" max="13" width="10.7109375" style="89" customWidth="1"/>
    <col min="14" max="16384" width="9.140625" style="2"/>
  </cols>
  <sheetData>
    <row r="1" spans="1:13" ht="36.75" customHeight="1" x14ac:dyDescent="0.25">
      <c r="A1" s="12" t="s">
        <v>204</v>
      </c>
      <c r="B1" s="13" t="s">
        <v>54</v>
      </c>
      <c r="C1" s="14"/>
      <c r="D1" s="14"/>
    </row>
    <row r="2" spans="1:13" ht="63" x14ac:dyDescent="0.2">
      <c r="A2" s="15" t="s">
        <v>18</v>
      </c>
      <c r="B2" s="16" t="s">
        <v>122</v>
      </c>
      <c r="C2" s="17" t="s">
        <v>6</v>
      </c>
      <c r="D2" s="17" t="s">
        <v>57</v>
      </c>
      <c r="E2" s="78" t="s">
        <v>301</v>
      </c>
      <c r="F2" s="78" t="s">
        <v>302</v>
      </c>
      <c r="G2" s="79" t="s">
        <v>303</v>
      </c>
      <c r="H2" s="79" t="s">
        <v>304</v>
      </c>
      <c r="I2" s="80" t="s">
        <v>305</v>
      </c>
      <c r="J2" s="95" t="s">
        <v>310</v>
      </c>
      <c r="K2" s="95" t="s">
        <v>311</v>
      </c>
      <c r="L2" s="95" t="s">
        <v>312</v>
      </c>
      <c r="M2" s="95" t="s">
        <v>313</v>
      </c>
    </row>
    <row r="3" spans="1:13" ht="47.25" x14ac:dyDescent="0.25">
      <c r="A3" s="18">
        <v>1</v>
      </c>
      <c r="B3" s="21" t="s">
        <v>218</v>
      </c>
      <c r="C3" s="30" t="s">
        <v>0</v>
      </c>
      <c r="D3" s="31">
        <v>1</v>
      </c>
      <c r="E3" s="82"/>
      <c r="F3" s="82"/>
      <c r="G3" s="82"/>
      <c r="H3" s="82"/>
      <c r="I3" s="82"/>
      <c r="J3" s="90"/>
      <c r="K3" s="90">
        <f>J3*1.2</f>
        <v>0</v>
      </c>
      <c r="L3" s="90">
        <f>D3*J3</f>
        <v>0</v>
      </c>
      <c r="M3" s="90">
        <f t="shared" ref="M3" si="0">L3*1.2</f>
        <v>0</v>
      </c>
    </row>
    <row r="4" spans="1:13" ht="31.5" x14ac:dyDescent="0.25">
      <c r="A4" s="18">
        <v>2</v>
      </c>
      <c r="B4" s="21" t="s">
        <v>282</v>
      </c>
      <c r="C4" s="30" t="s">
        <v>0</v>
      </c>
      <c r="D4" s="31">
        <v>1</v>
      </c>
      <c r="E4" s="83"/>
      <c r="F4" s="83"/>
      <c r="G4" s="83"/>
      <c r="H4" s="83"/>
      <c r="I4" s="83"/>
      <c r="J4" s="90"/>
      <c r="K4" s="90">
        <f>J4*1.2</f>
        <v>0</v>
      </c>
      <c r="L4" s="90">
        <f>D4*J4</f>
        <v>0</v>
      </c>
      <c r="M4" s="90">
        <f t="shared" ref="M4:M19" si="1">L4*1.2</f>
        <v>0</v>
      </c>
    </row>
    <row r="5" spans="1:13" ht="31.5" x14ac:dyDescent="0.25">
      <c r="A5" s="18">
        <v>3</v>
      </c>
      <c r="B5" s="21" t="s">
        <v>205</v>
      </c>
      <c r="C5" s="30" t="s">
        <v>0</v>
      </c>
      <c r="D5" s="31">
        <v>1</v>
      </c>
      <c r="E5" s="83"/>
      <c r="F5" s="83"/>
      <c r="G5" s="83"/>
      <c r="H5" s="83"/>
      <c r="I5" s="83"/>
      <c r="J5" s="90"/>
      <c r="K5" s="90">
        <f t="shared" ref="K5:K19" si="2">J5*1.2</f>
        <v>0</v>
      </c>
      <c r="L5" s="90">
        <f t="shared" ref="L5:L19" si="3">D5*J5</f>
        <v>0</v>
      </c>
      <c r="M5" s="90">
        <f t="shared" si="1"/>
        <v>0</v>
      </c>
    </row>
    <row r="6" spans="1:13" ht="94.5" x14ac:dyDescent="0.25">
      <c r="A6" s="18">
        <v>4</v>
      </c>
      <c r="B6" s="21" t="s">
        <v>219</v>
      </c>
      <c r="C6" s="30" t="s">
        <v>0</v>
      </c>
      <c r="D6" s="31">
        <v>1</v>
      </c>
      <c r="E6" s="83"/>
      <c r="F6" s="83"/>
      <c r="G6" s="83"/>
      <c r="H6" s="83"/>
      <c r="I6" s="83"/>
      <c r="J6" s="90"/>
      <c r="K6" s="90">
        <f t="shared" si="2"/>
        <v>0</v>
      </c>
      <c r="L6" s="90">
        <f t="shared" si="3"/>
        <v>0</v>
      </c>
      <c r="M6" s="90">
        <f t="shared" si="1"/>
        <v>0</v>
      </c>
    </row>
    <row r="7" spans="1:13" ht="47.25" x14ac:dyDescent="0.25">
      <c r="A7" s="18">
        <v>5</v>
      </c>
      <c r="B7" s="21" t="s">
        <v>220</v>
      </c>
      <c r="C7" s="30" t="s">
        <v>0</v>
      </c>
      <c r="D7" s="31">
        <v>1</v>
      </c>
      <c r="E7" s="83"/>
      <c r="F7" s="83"/>
      <c r="G7" s="83"/>
      <c r="H7" s="83"/>
      <c r="I7" s="83"/>
      <c r="J7" s="90"/>
      <c r="K7" s="90">
        <f t="shared" si="2"/>
        <v>0</v>
      </c>
      <c r="L7" s="90">
        <f t="shared" si="3"/>
        <v>0</v>
      </c>
      <c r="M7" s="90">
        <f t="shared" si="1"/>
        <v>0</v>
      </c>
    </row>
    <row r="8" spans="1:13" ht="31.5" x14ac:dyDescent="0.25">
      <c r="A8" s="18">
        <v>6</v>
      </c>
      <c r="B8" s="21" t="s">
        <v>206</v>
      </c>
      <c r="C8" s="30" t="s">
        <v>0</v>
      </c>
      <c r="D8" s="31">
        <v>1</v>
      </c>
      <c r="E8" s="83"/>
      <c r="F8" s="83"/>
      <c r="G8" s="83"/>
      <c r="H8" s="83"/>
      <c r="I8" s="83"/>
      <c r="J8" s="90"/>
      <c r="K8" s="90">
        <f t="shared" si="2"/>
        <v>0</v>
      </c>
      <c r="L8" s="90">
        <f t="shared" si="3"/>
        <v>0</v>
      </c>
      <c r="M8" s="90">
        <f t="shared" si="1"/>
        <v>0</v>
      </c>
    </row>
    <row r="9" spans="1:13" ht="31.5" x14ac:dyDescent="0.25">
      <c r="A9" s="18">
        <v>7</v>
      </c>
      <c r="B9" s="21" t="s">
        <v>207</v>
      </c>
      <c r="C9" s="30" t="s">
        <v>0</v>
      </c>
      <c r="D9" s="31">
        <v>1</v>
      </c>
      <c r="E9" s="83"/>
      <c r="F9" s="83"/>
      <c r="G9" s="83"/>
      <c r="H9" s="83"/>
      <c r="I9" s="83"/>
      <c r="J9" s="90"/>
      <c r="K9" s="90">
        <f t="shared" si="2"/>
        <v>0</v>
      </c>
      <c r="L9" s="90">
        <f t="shared" si="3"/>
        <v>0</v>
      </c>
      <c r="M9" s="90">
        <f t="shared" si="1"/>
        <v>0</v>
      </c>
    </row>
    <row r="10" spans="1:13" ht="47.25" x14ac:dyDescent="0.25">
      <c r="A10" s="18">
        <v>8</v>
      </c>
      <c r="B10" s="21" t="s">
        <v>221</v>
      </c>
      <c r="C10" s="30" t="s">
        <v>0</v>
      </c>
      <c r="D10" s="31">
        <v>1</v>
      </c>
      <c r="E10" s="83"/>
      <c r="F10" s="83"/>
      <c r="G10" s="83"/>
      <c r="H10" s="83"/>
      <c r="I10" s="83"/>
      <c r="J10" s="90"/>
      <c r="K10" s="90">
        <f t="shared" si="2"/>
        <v>0</v>
      </c>
      <c r="L10" s="90">
        <f t="shared" si="3"/>
        <v>0</v>
      </c>
      <c r="M10" s="90">
        <f t="shared" si="1"/>
        <v>0</v>
      </c>
    </row>
    <row r="11" spans="1:13" ht="31.5" x14ac:dyDescent="0.25">
      <c r="A11" s="18">
        <v>9</v>
      </c>
      <c r="B11" s="21" t="s">
        <v>208</v>
      </c>
      <c r="C11" s="30" t="s">
        <v>0</v>
      </c>
      <c r="D11" s="31">
        <v>1</v>
      </c>
      <c r="E11" s="83"/>
      <c r="F11" s="83"/>
      <c r="G11" s="83"/>
      <c r="H11" s="83"/>
      <c r="I11" s="83"/>
      <c r="J11" s="90"/>
      <c r="K11" s="90">
        <f t="shared" si="2"/>
        <v>0</v>
      </c>
      <c r="L11" s="90">
        <f t="shared" si="3"/>
        <v>0</v>
      </c>
      <c r="M11" s="90">
        <f t="shared" si="1"/>
        <v>0</v>
      </c>
    </row>
    <row r="12" spans="1:13" ht="31.5" x14ac:dyDescent="0.25">
      <c r="A12" s="18">
        <v>10</v>
      </c>
      <c r="B12" s="21" t="s">
        <v>209</v>
      </c>
      <c r="C12" s="30" t="s">
        <v>0</v>
      </c>
      <c r="D12" s="31">
        <v>1</v>
      </c>
      <c r="E12" s="83"/>
      <c r="F12" s="83"/>
      <c r="G12" s="83"/>
      <c r="H12" s="83"/>
      <c r="I12" s="83"/>
      <c r="J12" s="90"/>
      <c r="K12" s="90">
        <f t="shared" si="2"/>
        <v>0</v>
      </c>
      <c r="L12" s="90">
        <f t="shared" si="3"/>
        <v>0</v>
      </c>
      <c r="M12" s="90">
        <f t="shared" si="1"/>
        <v>0</v>
      </c>
    </row>
    <row r="13" spans="1:13" ht="47.25" x14ac:dyDescent="0.25">
      <c r="A13" s="18">
        <v>11</v>
      </c>
      <c r="B13" s="21" t="s">
        <v>222</v>
      </c>
      <c r="C13" s="30" t="s">
        <v>0</v>
      </c>
      <c r="D13" s="31">
        <v>1</v>
      </c>
      <c r="E13" s="83"/>
      <c r="F13" s="83"/>
      <c r="G13" s="83"/>
      <c r="H13" s="83"/>
      <c r="I13" s="83"/>
      <c r="J13" s="90"/>
      <c r="K13" s="90">
        <f t="shared" si="2"/>
        <v>0</v>
      </c>
      <c r="L13" s="90">
        <f t="shared" si="3"/>
        <v>0</v>
      </c>
      <c r="M13" s="90">
        <f t="shared" si="1"/>
        <v>0</v>
      </c>
    </row>
    <row r="14" spans="1:13" ht="31.5" x14ac:dyDescent="0.25">
      <c r="A14" s="18">
        <v>12</v>
      </c>
      <c r="B14" s="21" t="s">
        <v>210</v>
      </c>
      <c r="C14" s="30" t="s">
        <v>0</v>
      </c>
      <c r="D14" s="31">
        <v>1</v>
      </c>
      <c r="E14" s="83"/>
      <c r="F14" s="83"/>
      <c r="G14" s="83"/>
      <c r="H14" s="83"/>
      <c r="I14" s="83"/>
      <c r="J14" s="90"/>
      <c r="K14" s="90">
        <f t="shared" si="2"/>
        <v>0</v>
      </c>
      <c r="L14" s="90">
        <f t="shared" si="3"/>
        <v>0</v>
      </c>
      <c r="M14" s="90">
        <f t="shared" si="1"/>
        <v>0</v>
      </c>
    </row>
    <row r="15" spans="1:13" ht="31.5" x14ac:dyDescent="0.25">
      <c r="A15" s="18">
        <v>13</v>
      </c>
      <c r="B15" s="21" t="s">
        <v>211</v>
      </c>
      <c r="C15" s="30" t="s">
        <v>0</v>
      </c>
      <c r="D15" s="31">
        <v>1</v>
      </c>
      <c r="E15" s="83"/>
      <c r="F15" s="83"/>
      <c r="G15" s="83"/>
      <c r="H15" s="83"/>
      <c r="I15" s="83"/>
      <c r="J15" s="90"/>
      <c r="K15" s="90">
        <f t="shared" si="2"/>
        <v>0</v>
      </c>
      <c r="L15" s="90">
        <f t="shared" si="3"/>
        <v>0</v>
      </c>
      <c r="M15" s="90">
        <f t="shared" si="1"/>
        <v>0</v>
      </c>
    </row>
    <row r="16" spans="1:13" ht="63" x14ac:dyDescent="0.25">
      <c r="A16" s="18">
        <v>14</v>
      </c>
      <c r="B16" s="21" t="s">
        <v>281</v>
      </c>
      <c r="C16" s="30" t="s">
        <v>0</v>
      </c>
      <c r="D16" s="31">
        <v>1</v>
      </c>
      <c r="E16" s="83"/>
      <c r="F16" s="83"/>
      <c r="G16" s="83"/>
      <c r="H16" s="83"/>
      <c r="I16" s="83"/>
      <c r="J16" s="90"/>
      <c r="K16" s="90">
        <f t="shared" si="2"/>
        <v>0</v>
      </c>
      <c r="L16" s="90">
        <f t="shared" si="3"/>
        <v>0</v>
      </c>
      <c r="M16" s="90">
        <f t="shared" si="1"/>
        <v>0</v>
      </c>
    </row>
    <row r="17" spans="1:13" ht="31.5" x14ac:dyDescent="0.25">
      <c r="A17" s="18">
        <v>15</v>
      </c>
      <c r="B17" s="21" t="s">
        <v>212</v>
      </c>
      <c r="C17" s="30" t="s">
        <v>0</v>
      </c>
      <c r="D17" s="31">
        <v>1</v>
      </c>
      <c r="E17" s="83"/>
      <c r="F17" s="83"/>
      <c r="G17" s="83"/>
      <c r="H17" s="83"/>
      <c r="I17" s="83"/>
      <c r="J17" s="90"/>
      <c r="K17" s="90">
        <f t="shared" si="2"/>
        <v>0</v>
      </c>
      <c r="L17" s="90">
        <f t="shared" si="3"/>
        <v>0</v>
      </c>
      <c r="M17" s="90">
        <f t="shared" si="1"/>
        <v>0</v>
      </c>
    </row>
    <row r="18" spans="1:13" ht="31.5" x14ac:dyDescent="0.25">
      <c r="A18" s="18">
        <v>16</v>
      </c>
      <c r="B18" s="21" t="s">
        <v>213</v>
      </c>
      <c r="C18" s="30" t="s">
        <v>0</v>
      </c>
      <c r="D18" s="31">
        <v>1</v>
      </c>
      <c r="E18" s="83"/>
      <c r="F18" s="83"/>
      <c r="G18" s="83"/>
      <c r="H18" s="83"/>
      <c r="I18" s="83"/>
      <c r="J18" s="90"/>
      <c r="K18" s="90">
        <f>J18*1.2</f>
        <v>0</v>
      </c>
      <c r="L18" s="90">
        <f>D18*J18</f>
        <v>0</v>
      </c>
      <c r="M18" s="90">
        <f t="shared" ref="M18" si="4">L18*1.2</f>
        <v>0</v>
      </c>
    </row>
    <row r="19" spans="1:13" ht="31.5" x14ac:dyDescent="0.25">
      <c r="A19" s="18">
        <v>17</v>
      </c>
      <c r="B19" s="21" t="s">
        <v>214</v>
      </c>
      <c r="C19" s="30" t="s">
        <v>0</v>
      </c>
      <c r="D19" s="31">
        <v>6</v>
      </c>
      <c r="E19" s="83"/>
      <c r="F19" s="83"/>
      <c r="G19" s="83"/>
      <c r="H19" s="83"/>
      <c r="I19" s="83"/>
      <c r="J19" s="90"/>
      <c r="K19" s="90">
        <f t="shared" si="2"/>
        <v>0</v>
      </c>
      <c r="L19" s="90">
        <f t="shared" si="3"/>
        <v>0</v>
      </c>
      <c r="M19" s="90">
        <f t="shared" si="1"/>
        <v>0</v>
      </c>
    </row>
    <row r="20" spans="1:13" ht="24" customHeight="1" x14ac:dyDescent="0.25">
      <c r="A20" s="32"/>
      <c r="B20" s="14"/>
      <c r="C20" s="14"/>
      <c r="D20" s="14"/>
      <c r="J20" s="93"/>
      <c r="K20" s="99" t="s">
        <v>314</v>
      </c>
      <c r="L20" s="100">
        <f>SUM(L3:L19)</f>
        <v>0</v>
      </c>
      <c r="M20" s="100">
        <f>L20*1.2</f>
        <v>0</v>
      </c>
    </row>
    <row r="21" spans="1:13" x14ac:dyDescent="0.25">
      <c r="A21" s="32"/>
      <c r="B21" s="77" t="s">
        <v>319</v>
      </c>
      <c r="C21" s="43"/>
      <c r="D21" s="14"/>
      <c r="J21" s="94"/>
      <c r="K21" s="94"/>
      <c r="L21" s="94"/>
      <c r="M21" s="94"/>
    </row>
    <row r="22" spans="1:13" ht="31.5" x14ac:dyDescent="0.25">
      <c r="A22" s="32"/>
      <c r="B22" s="76" t="s">
        <v>288</v>
      </c>
      <c r="C22" s="14"/>
      <c r="D22" s="14"/>
      <c r="J22" s="94"/>
      <c r="K22" s="94"/>
      <c r="L22" s="94"/>
      <c r="M22" s="94"/>
    </row>
    <row r="23" spans="1:13" ht="78.75" x14ac:dyDescent="0.25">
      <c r="A23" s="32"/>
      <c r="B23" s="76" t="s">
        <v>289</v>
      </c>
      <c r="C23" s="14"/>
      <c r="D23" s="14"/>
    </row>
    <row r="24" spans="1:13" ht="63" x14ac:dyDescent="0.25">
      <c r="A24" s="32"/>
      <c r="B24" s="76" t="s">
        <v>286</v>
      </c>
      <c r="C24" s="14"/>
      <c r="D24" s="14"/>
    </row>
    <row r="25" spans="1:13" ht="31.5" x14ac:dyDescent="0.25">
      <c r="A25" s="32"/>
      <c r="B25" s="76" t="s">
        <v>287</v>
      </c>
      <c r="C25" s="14"/>
      <c r="D25" s="14"/>
      <c r="J25" s="94"/>
      <c r="K25" s="94"/>
      <c r="L25" s="94"/>
      <c r="M25" s="94"/>
    </row>
    <row r="26" spans="1:13" x14ac:dyDescent="0.25">
      <c r="A26" s="32"/>
      <c r="B26" s="49"/>
      <c r="C26" s="14"/>
      <c r="D26" s="14"/>
      <c r="J26" s="94"/>
      <c r="K26" s="94"/>
      <c r="L26" s="94"/>
      <c r="M26" s="94"/>
    </row>
    <row r="27" spans="1:13" ht="173.25" x14ac:dyDescent="0.25">
      <c r="A27" s="32"/>
      <c r="B27" s="81" t="s">
        <v>306</v>
      </c>
      <c r="C27" s="14"/>
      <c r="D27" s="14"/>
      <c r="J27" s="94"/>
      <c r="K27" s="94"/>
      <c r="L27" s="94"/>
      <c r="M27" s="94"/>
    </row>
    <row r="28" spans="1:13" x14ac:dyDescent="0.25">
      <c r="A28" s="32"/>
      <c r="B28" s="14"/>
      <c r="C28" s="14"/>
      <c r="D28" s="14"/>
      <c r="J28" s="94"/>
      <c r="K28" s="94"/>
      <c r="L28" s="94"/>
      <c r="M28" s="94"/>
    </row>
    <row r="29" spans="1:13" x14ac:dyDescent="0.25">
      <c r="A29" s="32"/>
      <c r="B29" s="14"/>
      <c r="C29" s="14"/>
      <c r="D29" s="14"/>
      <c r="J29" s="94"/>
      <c r="K29" s="94"/>
      <c r="L29" s="94"/>
      <c r="M29" s="94"/>
    </row>
    <row r="30" spans="1:13" x14ac:dyDescent="0.25">
      <c r="A30" s="32"/>
      <c r="B30" s="14"/>
      <c r="C30" s="14"/>
      <c r="D30" s="14"/>
      <c r="J30" s="94"/>
      <c r="K30" s="94"/>
      <c r="L30" s="94"/>
      <c r="M30" s="94"/>
    </row>
    <row r="31" spans="1:13" x14ac:dyDescent="0.25">
      <c r="A31" s="32"/>
      <c r="B31" s="14"/>
      <c r="C31" s="14"/>
      <c r="D31" s="14"/>
      <c r="J31" s="94"/>
      <c r="K31" s="94"/>
      <c r="L31" s="94"/>
      <c r="M31" s="94"/>
    </row>
    <row r="32" spans="1:13" x14ac:dyDescent="0.25">
      <c r="A32" s="48"/>
      <c r="B32" s="49"/>
      <c r="C32" s="49"/>
      <c r="D32" s="49"/>
      <c r="J32" s="94"/>
      <c r="K32" s="94"/>
      <c r="L32" s="94"/>
      <c r="M32" s="94"/>
    </row>
    <row r="33" spans="1:13" x14ac:dyDescent="0.25">
      <c r="A33" s="48"/>
      <c r="B33" s="49"/>
      <c r="C33" s="49"/>
      <c r="D33" s="49"/>
      <c r="J33" s="94"/>
      <c r="K33" s="94"/>
      <c r="L33" s="94"/>
      <c r="M33" s="94"/>
    </row>
    <row r="34" spans="1:13" x14ac:dyDescent="0.25">
      <c r="A34" s="48"/>
      <c r="B34" s="49"/>
      <c r="C34" s="49"/>
      <c r="D34" s="49"/>
      <c r="J34" s="94"/>
      <c r="K34" s="94"/>
      <c r="L34" s="94"/>
      <c r="M34" s="94"/>
    </row>
    <row r="35" spans="1:13" x14ac:dyDescent="0.25">
      <c r="A35" s="48"/>
      <c r="B35" s="49"/>
      <c r="C35" s="49"/>
      <c r="D35" s="49"/>
      <c r="J35" s="94"/>
      <c r="K35" s="94"/>
      <c r="L35" s="94"/>
      <c r="M35" s="94"/>
    </row>
    <row r="36" spans="1:13" x14ac:dyDescent="0.25">
      <c r="A36" s="48"/>
      <c r="B36" s="49"/>
      <c r="C36" s="49"/>
      <c r="D36" s="49"/>
    </row>
    <row r="37" spans="1:13" x14ac:dyDescent="0.25">
      <c r="A37" s="48"/>
      <c r="B37" s="49"/>
      <c r="C37" s="49"/>
      <c r="D37" s="49"/>
    </row>
    <row r="38" spans="1:13" x14ac:dyDescent="0.25">
      <c r="A38" s="48"/>
      <c r="B38" s="49"/>
      <c r="C38" s="49"/>
      <c r="D38" s="49"/>
    </row>
    <row r="39" spans="1:13" x14ac:dyDescent="0.25">
      <c r="A39" s="48"/>
      <c r="B39" s="49"/>
      <c r="C39" s="49"/>
      <c r="D39" s="49"/>
    </row>
    <row r="40" spans="1:13" x14ac:dyDescent="0.25">
      <c r="A40" s="48"/>
      <c r="B40" s="49"/>
      <c r="C40" s="49"/>
      <c r="D40" s="49"/>
    </row>
    <row r="41" spans="1:13" x14ac:dyDescent="0.25">
      <c r="A41" s="48"/>
      <c r="B41" s="49"/>
      <c r="C41" s="49"/>
      <c r="D41" s="49"/>
    </row>
    <row r="42" spans="1:13" x14ac:dyDescent="0.25">
      <c r="A42" s="48"/>
      <c r="B42" s="49"/>
      <c r="C42" s="49"/>
      <c r="D42" s="49"/>
    </row>
    <row r="43" spans="1:13" x14ac:dyDescent="0.25">
      <c r="A43" s="48"/>
      <c r="B43" s="49"/>
      <c r="C43" s="49"/>
      <c r="D43" s="49"/>
    </row>
    <row r="44" spans="1:13" x14ac:dyDescent="0.25">
      <c r="A44" s="48"/>
      <c r="B44" s="49"/>
      <c r="C44" s="49"/>
      <c r="D44" s="49"/>
    </row>
    <row r="45" spans="1:13" x14ac:dyDescent="0.25">
      <c r="A45" s="48"/>
      <c r="B45" s="49"/>
      <c r="C45" s="49"/>
      <c r="D45" s="49"/>
    </row>
    <row r="46" spans="1:13" x14ac:dyDescent="0.25">
      <c r="A46" s="48"/>
      <c r="B46" s="49"/>
      <c r="C46" s="49"/>
      <c r="D46" s="49"/>
      <c r="J46" s="94"/>
      <c r="K46" s="94"/>
      <c r="L46" s="94"/>
      <c r="M46" s="94"/>
    </row>
    <row r="47" spans="1:13" x14ac:dyDescent="0.25">
      <c r="A47" s="48"/>
      <c r="B47" s="49"/>
      <c r="C47" s="49"/>
      <c r="D47" s="49"/>
      <c r="J47" s="94"/>
      <c r="K47" s="94"/>
      <c r="L47" s="94"/>
      <c r="M47" s="94"/>
    </row>
    <row r="48" spans="1:13" x14ac:dyDescent="0.25">
      <c r="A48" s="48"/>
      <c r="B48" s="49"/>
      <c r="C48" s="49"/>
      <c r="D48" s="49"/>
      <c r="J48" s="94"/>
      <c r="K48" s="94"/>
      <c r="L48" s="94"/>
      <c r="M48" s="94"/>
    </row>
    <row r="49" spans="1:13" x14ac:dyDescent="0.25">
      <c r="A49" s="48"/>
      <c r="B49" s="49"/>
      <c r="C49" s="49"/>
      <c r="D49" s="49"/>
      <c r="J49" s="94"/>
      <c r="K49" s="94"/>
      <c r="L49" s="94"/>
      <c r="M49" s="94"/>
    </row>
    <row r="50" spans="1:13" x14ac:dyDescent="0.25">
      <c r="A50" s="48"/>
      <c r="B50" s="49"/>
      <c r="C50" s="49"/>
      <c r="D50" s="49"/>
      <c r="J50" s="94"/>
      <c r="K50" s="94"/>
      <c r="L50" s="94"/>
      <c r="M50" s="94"/>
    </row>
    <row r="51" spans="1:13" x14ac:dyDescent="0.25">
      <c r="A51" s="48"/>
      <c r="B51" s="49"/>
      <c r="C51" s="49"/>
      <c r="D51" s="49"/>
      <c r="J51" s="94"/>
      <c r="K51" s="94"/>
      <c r="L51" s="94"/>
      <c r="M51" s="94"/>
    </row>
    <row r="52" spans="1:13" x14ac:dyDescent="0.25">
      <c r="A52" s="48"/>
      <c r="B52" s="49"/>
      <c r="C52" s="49"/>
      <c r="D52" s="49"/>
      <c r="J52" s="94"/>
      <c r="K52" s="94"/>
      <c r="L52" s="94"/>
      <c r="M52" s="94"/>
    </row>
    <row r="53" spans="1:13" x14ac:dyDescent="0.25">
      <c r="A53" s="48"/>
      <c r="B53" s="49"/>
      <c r="C53" s="49"/>
      <c r="D53" s="49"/>
      <c r="J53" s="94"/>
      <c r="K53" s="94"/>
      <c r="L53" s="94"/>
      <c r="M53" s="94"/>
    </row>
    <row r="54" spans="1:13" x14ac:dyDescent="0.25">
      <c r="A54" s="48"/>
      <c r="B54" s="49"/>
      <c r="C54" s="49"/>
      <c r="D54" s="49"/>
      <c r="J54" s="94"/>
      <c r="K54" s="94"/>
      <c r="L54" s="94"/>
      <c r="M54" s="94"/>
    </row>
    <row r="55" spans="1:13" x14ac:dyDescent="0.25">
      <c r="A55" s="48"/>
      <c r="B55" s="49"/>
      <c r="C55" s="49"/>
      <c r="D55" s="49"/>
      <c r="J55" s="94"/>
      <c r="K55" s="94"/>
      <c r="L55" s="94"/>
      <c r="M55" s="94"/>
    </row>
    <row r="56" spans="1:13" x14ac:dyDescent="0.25">
      <c r="A56" s="48"/>
      <c r="B56" s="49"/>
      <c r="C56" s="49"/>
      <c r="D56" s="49"/>
      <c r="J56" s="94"/>
      <c r="K56" s="94"/>
      <c r="L56" s="94"/>
      <c r="M56" s="94"/>
    </row>
    <row r="57" spans="1:13" x14ac:dyDescent="0.25">
      <c r="A57" s="48"/>
      <c r="B57" s="49"/>
      <c r="C57" s="49"/>
      <c r="D57" s="49"/>
      <c r="J57" s="94"/>
      <c r="K57" s="94"/>
      <c r="L57" s="94"/>
      <c r="M57" s="94"/>
    </row>
    <row r="58" spans="1:13" x14ac:dyDescent="0.25">
      <c r="A58" s="48"/>
      <c r="B58" s="49"/>
      <c r="C58" s="49"/>
      <c r="D58" s="49"/>
      <c r="J58" s="94"/>
      <c r="K58" s="94"/>
      <c r="L58" s="94"/>
      <c r="M58" s="94"/>
    </row>
    <row r="59" spans="1:13" x14ac:dyDescent="0.25">
      <c r="A59" s="48"/>
      <c r="B59" s="49"/>
      <c r="C59" s="49"/>
      <c r="D59" s="49"/>
      <c r="J59" s="94"/>
      <c r="K59" s="94"/>
      <c r="L59" s="94"/>
      <c r="M59" s="94"/>
    </row>
    <row r="60" spans="1:13" x14ac:dyDescent="0.25">
      <c r="A60" s="48"/>
      <c r="B60" s="49"/>
      <c r="C60" s="49"/>
      <c r="D60" s="49"/>
      <c r="J60" s="94"/>
      <c r="K60" s="94"/>
      <c r="L60" s="94"/>
      <c r="M60" s="94"/>
    </row>
    <row r="61" spans="1:13" x14ac:dyDescent="0.25">
      <c r="A61" s="48"/>
      <c r="B61" s="49"/>
      <c r="C61" s="49"/>
      <c r="D61" s="49"/>
      <c r="J61" s="94"/>
      <c r="K61" s="94"/>
      <c r="L61" s="94"/>
      <c r="M61" s="94"/>
    </row>
    <row r="62" spans="1:13" x14ac:dyDescent="0.25">
      <c r="A62" s="48"/>
      <c r="B62" s="49"/>
      <c r="C62" s="49"/>
      <c r="D62" s="49"/>
      <c r="J62" s="94"/>
      <c r="K62" s="94"/>
      <c r="L62" s="94"/>
      <c r="M62" s="94"/>
    </row>
    <row r="63" spans="1:13" x14ac:dyDescent="0.25">
      <c r="A63" s="48"/>
      <c r="B63" s="49"/>
      <c r="C63" s="49"/>
      <c r="D63" s="49"/>
      <c r="J63" s="94"/>
      <c r="K63" s="94"/>
      <c r="L63" s="94"/>
      <c r="M63" s="94"/>
    </row>
    <row r="64" spans="1:13" x14ac:dyDescent="0.25">
      <c r="A64" s="48"/>
      <c r="B64" s="49"/>
      <c r="C64" s="49"/>
      <c r="D64" s="49"/>
      <c r="J64" s="94"/>
      <c r="K64" s="94"/>
      <c r="L64" s="94"/>
      <c r="M64" s="94"/>
    </row>
    <row r="65" spans="1:13" x14ac:dyDescent="0.25">
      <c r="A65" s="48"/>
      <c r="B65" s="49"/>
      <c r="C65" s="49"/>
      <c r="D65" s="49"/>
      <c r="J65" s="94"/>
      <c r="K65" s="94"/>
      <c r="L65" s="94"/>
      <c r="M65" s="94"/>
    </row>
    <row r="66" spans="1:13" x14ac:dyDescent="0.25">
      <c r="A66" s="48"/>
      <c r="B66" s="49"/>
      <c r="C66" s="49"/>
      <c r="D66" s="49"/>
    </row>
  </sheetData>
  <protectedRanges>
    <protectedRange sqref="J2" name="Range2_1"/>
  </protectedRanges>
  <pageMargins left="0.39370078740157483" right="0.39370078740157483" top="0.39370078740157483" bottom="0.39370078740157483" header="0.31496062992125984" footer="0.31496062992125984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topLeftCell="A67" workbookViewId="0">
      <selection activeCell="B70" sqref="B70:C70"/>
    </sheetView>
  </sheetViews>
  <sheetFormatPr defaultRowHeight="15.75" x14ac:dyDescent="0.25"/>
  <cols>
    <col min="1" max="1" width="5.28515625" style="71" bestFit="1" customWidth="1"/>
    <col min="2" max="2" width="63" style="44" customWidth="1"/>
    <col min="3" max="3" width="12.42578125" style="44" bestFit="1" customWidth="1"/>
    <col min="4" max="4" width="13.5703125" style="44" bestFit="1" customWidth="1"/>
    <col min="5" max="5" width="16.140625" style="43" bestFit="1" customWidth="1"/>
    <col min="6" max="6" width="15.7109375" style="43" bestFit="1" customWidth="1"/>
    <col min="7" max="7" width="12.5703125" style="43" customWidth="1"/>
    <col min="8" max="8" width="17.42578125" style="43" bestFit="1" customWidth="1"/>
    <col min="9" max="9" width="10.7109375" style="43" customWidth="1"/>
    <col min="10" max="11" width="9.28515625" style="89" customWidth="1"/>
    <col min="12" max="12" width="11" style="89" customWidth="1"/>
    <col min="13" max="13" width="10.7109375" style="89" customWidth="1"/>
    <col min="14" max="16384" width="9.140625" style="44"/>
  </cols>
  <sheetData>
    <row r="1" spans="1:13" ht="31.5" x14ac:dyDescent="0.25">
      <c r="A1" s="12" t="s">
        <v>215</v>
      </c>
      <c r="B1" s="13" t="s">
        <v>318</v>
      </c>
      <c r="C1" s="14"/>
      <c r="D1" s="14"/>
    </row>
    <row r="2" spans="1:13" ht="63" x14ac:dyDescent="0.25">
      <c r="A2" s="15" t="s">
        <v>18</v>
      </c>
      <c r="B2" s="16" t="s">
        <v>122</v>
      </c>
      <c r="C2" s="17" t="s">
        <v>6</v>
      </c>
      <c r="D2" s="17" t="s">
        <v>57</v>
      </c>
      <c r="E2" s="78" t="s">
        <v>301</v>
      </c>
      <c r="F2" s="78" t="s">
        <v>302</v>
      </c>
      <c r="G2" s="79" t="s">
        <v>303</v>
      </c>
      <c r="H2" s="79" t="s">
        <v>304</v>
      </c>
      <c r="I2" s="80" t="s">
        <v>305</v>
      </c>
      <c r="J2" s="95" t="s">
        <v>310</v>
      </c>
      <c r="K2" s="95" t="s">
        <v>311</v>
      </c>
      <c r="L2" s="95" t="s">
        <v>312</v>
      </c>
      <c r="M2" s="95" t="s">
        <v>313</v>
      </c>
    </row>
    <row r="3" spans="1:13" ht="63" x14ac:dyDescent="0.25">
      <c r="A3" s="18">
        <v>1</v>
      </c>
      <c r="B3" s="22" t="s">
        <v>108</v>
      </c>
      <c r="C3" s="23" t="s">
        <v>2</v>
      </c>
      <c r="D3" s="24">
        <v>20</v>
      </c>
      <c r="E3" s="82"/>
      <c r="F3" s="82"/>
      <c r="G3" s="82"/>
      <c r="H3" s="82"/>
      <c r="I3" s="82"/>
      <c r="J3" s="90"/>
      <c r="K3" s="90">
        <f>J3*1.2</f>
        <v>0</v>
      </c>
      <c r="L3" s="90">
        <f>D3*J3</f>
        <v>0</v>
      </c>
      <c r="M3" s="90">
        <f t="shared" ref="M3" si="0">L3*1.2</f>
        <v>0</v>
      </c>
    </row>
    <row r="4" spans="1:13" s="69" customFormat="1" ht="78.75" x14ac:dyDescent="0.25">
      <c r="A4" s="18">
        <v>2</v>
      </c>
      <c r="B4" s="22" t="s">
        <v>109</v>
      </c>
      <c r="C4" s="23" t="s">
        <v>2</v>
      </c>
      <c r="D4" s="24">
        <v>70</v>
      </c>
      <c r="E4" s="83"/>
      <c r="F4" s="83"/>
      <c r="G4" s="83"/>
      <c r="H4" s="83"/>
      <c r="I4" s="83"/>
      <c r="J4" s="90"/>
      <c r="K4" s="90">
        <f t="shared" ref="K4:K67" si="1">J4*1.2</f>
        <v>0</v>
      </c>
      <c r="L4" s="90">
        <f t="shared" ref="L4:L67" si="2">D4*J4</f>
        <v>0</v>
      </c>
      <c r="M4" s="90">
        <f t="shared" ref="M4:M67" si="3">L4*1.2</f>
        <v>0</v>
      </c>
    </row>
    <row r="5" spans="1:13" x14ac:dyDescent="0.25">
      <c r="A5" s="18">
        <v>3</v>
      </c>
      <c r="B5" s="22" t="s">
        <v>87</v>
      </c>
      <c r="C5" s="23" t="s">
        <v>1</v>
      </c>
      <c r="D5" s="27">
        <v>50</v>
      </c>
      <c r="E5" s="83"/>
      <c r="F5" s="83"/>
      <c r="G5" s="83"/>
      <c r="H5" s="83"/>
      <c r="I5" s="83"/>
      <c r="J5" s="90"/>
      <c r="K5" s="90">
        <f t="shared" si="1"/>
        <v>0</v>
      </c>
      <c r="L5" s="90">
        <f t="shared" si="2"/>
        <v>0</v>
      </c>
      <c r="M5" s="90">
        <f t="shared" si="3"/>
        <v>0</v>
      </c>
    </row>
    <row r="6" spans="1:13" s="69" customFormat="1" x14ac:dyDescent="0.25">
      <c r="A6" s="18">
        <v>4</v>
      </c>
      <c r="B6" s="22" t="s">
        <v>86</v>
      </c>
      <c r="C6" s="23" t="s">
        <v>85</v>
      </c>
      <c r="D6" s="27">
        <v>500</v>
      </c>
      <c r="E6" s="83"/>
      <c r="F6" s="83"/>
      <c r="G6" s="83"/>
      <c r="H6" s="83"/>
      <c r="I6" s="83"/>
      <c r="J6" s="90"/>
      <c r="K6" s="90">
        <f t="shared" si="1"/>
        <v>0</v>
      </c>
      <c r="L6" s="90">
        <f t="shared" si="2"/>
        <v>0</v>
      </c>
      <c r="M6" s="90">
        <f t="shared" si="3"/>
        <v>0</v>
      </c>
    </row>
    <row r="7" spans="1:13" ht="47.25" x14ac:dyDescent="0.25">
      <c r="A7" s="18">
        <v>5</v>
      </c>
      <c r="B7" s="22" t="s">
        <v>268</v>
      </c>
      <c r="C7" s="23" t="s">
        <v>85</v>
      </c>
      <c r="D7" s="24">
        <v>1000</v>
      </c>
      <c r="E7" s="83"/>
      <c r="F7" s="83"/>
      <c r="G7" s="83"/>
      <c r="H7" s="83"/>
      <c r="I7" s="83"/>
      <c r="J7" s="90"/>
      <c r="K7" s="90">
        <f t="shared" si="1"/>
        <v>0</v>
      </c>
      <c r="L7" s="90">
        <f t="shared" si="2"/>
        <v>0</v>
      </c>
      <c r="M7" s="90">
        <f t="shared" si="3"/>
        <v>0</v>
      </c>
    </row>
    <row r="8" spans="1:13" ht="31.5" x14ac:dyDescent="0.25">
      <c r="A8" s="18">
        <v>6</v>
      </c>
      <c r="B8" s="22" t="s">
        <v>216</v>
      </c>
      <c r="C8" s="23" t="s">
        <v>85</v>
      </c>
      <c r="D8" s="27">
        <v>250</v>
      </c>
      <c r="E8" s="83"/>
      <c r="F8" s="83"/>
      <c r="G8" s="83"/>
      <c r="H8" s="83"/>
      <c r="I8" s="83"/>
      <c r="J8" s="90"/>
      <c r="K8" s="90">
        <f t="shared" si="1"/>
        <v>0</v>
      </c>
      <c r="L8" s="90">
        <f t="shared" si="2"/>
        <v>0</v>
      </c>
      <c r="M8" s="90">
        <f t="shared" si="3"/>
        <v>0</v>
      </c>
    </row>
    <row r="9" spans="1:13" ht="47.25" x14ac:dyDescent="0.25">
      <c r="A9" s="18">
        <v>7</v>
      </c>
      <c r="B9" s="22" t="s">
        <v>84</v>
      </c>
      <c r="C9" s="23" t="s">
        <v>85</v>
      </c>
      <c r="D9" s="24">
        <v>200</v>
      </c>
      <c r="E9" s="83"/>
      <c r="F9" s="83"/>
      <c r="G9" s="83"/>
      <c r="H9" s="83"/>
      <c r="I9" s="83"/>
      <c r="J9" s="90"/>
      <c r="K9" s="90">
        <f t="shared" si="1"/>
        <v>0</v>
      </c>
      <c r="L9" s="90">
        <f t="shared" si="2"/>
        <v>0</v>
      </c>
      <c r="M9" s="90">
        <f t="shared" si="3"/>
        <v>0</v>
      </c>
    </row>
    <row r="10" spans="1:13" ht="31.5" x14ac:dyDescent="0.25">
      <c r="A10" s="18">
        <v>8</v>
      </c>
      <c r="B10" s="22" t="s">
        <v>110</v>
      </c>
      <c r="C10" s="23" t="s">
        <v>85</v>
      </c>
      <c r="D10" s="24">
        <v>100</v>
      </c>
      <c r="E10" s="83"/>
      <c r="F10" s="83"/>
      <c r="G10" s="83"/>
      <c r="H10" s="83"/>
      <c r="I10" s="83"/>
      <c r="J10" s="90"/>
      <c r="K10" s="90">
        <f t="shared" si="1"/>
        <v>0</v>
      </c>
      <c r="L10" s="90">
        <f t="shared" si="2"/>
        <v>0</v>
      </c>
      <c r="M10" s="90">
        <f t="shared" si="3"/>
        <v>0</v>
      </c>
    </row>
    <row r="11" spans="1:13" x14ac:dyDescent="0.25">
      <c r="A11" s="18">
        <v>9</v>
      </c>
      <c r="B11" s="28" t="s">
        <v>78</v>
      </c>
      <c r="C11" s="23" t="s">
        <v>1</v>
      </c>
      <c r="D11" s="24">
        <v>50</v>
      </c>
      <c r="E11" s="83"/>
      <c r="F11" s="83"/>
      <c r="G11" s="83"/>
      <c r="H11" s="83"/>
      <c r="I11" s="83"/>
      <c r="J11" s="90"/>
      <c r="K11" s="90">
        <f t="shared" si="1"/>
        <v>0</v>
      </c>
      <c r="L11" s="90">
        <f t="shared" si="2"/>
        <v>0</v>
      </c>
      <c r="M11" s="90">
        <f t="shared" si="3"/>
        <v>0</v>
      </c>
    </row>
    <row r="12" spans="1:13" s="69" customFormat="1" ht="31.5" x14ac:dyDescent="0.25">
      <c r="A12" s="18">
        <v>10</v>
      </c>
      <c r="B12" s="22" t="s">
        <v>111</v>
      </c>
      <c r="C12" s="23" t="s">
        <v>3</v>
      </c>
      <c r="D12" s="24">
        <v>0.5</v>
      </c>
      <c r="E12" s="83"/>
      <c r="F12" s="83"/>
      <c r="G12" s="83"/>
      <c r="H12" s="83"/>
      <c r="I12" s="83"/>
      <c r="J12" s="90"/>
      <c r="K12" s="90">
        <f t="shared" si="1"/>
        <v>0</v>
      </c>
      <c r="L12" s="90">
        <f t="shared" si="2"/>
        <v>0</v>
      </c>
      <c r="M12" s="90">
        <f t="shared" si="3"/>
        <v>0</v>
      </c>
    </row>
    <row r="13" spans="1:13" x14ac:dyDescent="0.25">
      <c r="A13" s="18">
        <v>11</v>
      </c>
      <c r="B13" s="22" t="s">
        <v>217</v>
      </c>
      <c r="C13" s="23" t="s">
        <v>3</v>
      </c>
      <c r="D13" s="29">
        <v>37.5</v>
      </c>
      <c r="E13" s="83"/>
      <c r="F13" s="83"/>
      <c r="G13" s="83"/>
      <c r="H13" s="83"/>
      <c r="I13" s="83"/>
      <c r="J13" s="90"/>
      <c r="K13" s="90">
        <f t="shared" si="1"/>
        <v>0</v>
      </c>
      <c r="L13" s="90">
        <f t="shared" si="2"/>
        <v>0</v>
      </c>
      <c r="M13" s="90">
        <f t="shared" si="3"/>
        <v>0</v>
      </c>
    </row>
    <row r="14" spans="1:13" x14ac:dyDescent="0.25">
      <c r="A14" s="18">
        <v>12</v>
      </c>
      <c r="B14" s="22" t="s">
        <v>76</v>
      </c>
      <c r="C14" s="23" t="s">
        <v>2</v>
      </c>
      <c r="D14" s="29">
        <v>12.5</v>
      </c>
      <c r="E14" s="83"/>
      <c r="F14" s="83"/>
      <c r="G14" s="83"/>
      <c r="H14" s="83"/>
      <c r="I14" s="83"/>
      <c r="J14" s="90"/>
      <c r="K14" s="90">
        <f t="shared" si="1"/>
        <v>0</v>
      </c>
      <c r="L14" s="90">
        <f t="shared" si="2"/>
        <v>0</v>
      </c>
      <c r="M14" s="90">
        <f t="shared" si="3"/>
        <v>0</v>
      </c>
    </row>
    <row r="15" spans="1:13" x14ac:dyDescent="0.25">
      <c r="A15" s="18">
        <v>13</v>
      </c>
      <c r="B15" s="22" t="s">
        <v>263</v>
      </c>
      <c r="C15" s="23" t="s">
        <v>3</v>
      </c>
      <c r="D15" s="29">
        <v>12.5</v>
      </c>
      <c r="E15" s="83"/>
      <c r="F15" s="83"/>
      <c r="G15" s="83"/>
      <c r="H15" s="83"/>
      <c r="I15" s="83"/>
      <c r="J15" s="90"/>
      <c r="K15" s="90">
        <f t="shared" si="1"/>
        <v>0</v>
      </c>
      <c r="L15" s="90">
        <f t="shared" si="2"/>
        <v>0</v>
      </c>
      <c r="M15" s="90">
        <f t="shared" si="3"/>
        <v>0</v>
      </c>
    </row>
    <row r="16" spans="1:13" x14ac:dyDescent="0.25">
      <c r="A16" s="18">
        <v>14</v>
      </c>
      <c r="B16" s="22" t="s">
        <v>77</v>
      </c>
      <c r="C16" s="23" t="s">
        <v>3</v>
      </c>
      <c r="D16" s="24">
        <v>1</v>
      </c>
      <c r="E16" s="83"/>
      <c r="F16" s="83"/>
      <c r="G16" s="83"/>
      <c r="H16" s="83"/>
      <c r="I16" s="83"/>
      <c r="J16" s="90"/>
      <c r="K16" s="90">
        <f t="shared" si="1"/>
        <v>0</v>
      </c>
      <c r="L16" s="90">
        <f t="shared" si="2"/>
        <v>0</v>
      </c>
      <c r="M16" s="90">
        <f t="shared" si="3"/>
        <v>0</v>
      </c>
    </row>
    <row r="17" spans="1:13" x14ac:dyDescent="0.25">
      <c r="A17" s="18">
        <v>15</v>
      </c>
      <c r="B17" s="22" t="s">
        <v>74</v>
      </c>
      <c r="C17" s="23" t="s">
        <v>19</v>
      </c>
      <c r="D17" s="24">
        <v>2</v>
      </c>
      <c r="E17" s="83"/>
      <c r="F17" s="83"/>
      <c r="G17" s="83"/>
      <c r="H17" s="83"/>
      <c r="I17" s="83"/>
      <c r="J17" s="90"/>
      <c r="K17" s="90">
        <f t="shared" si="1"/>
        <v>0</v>
      </c>
      <c r="L17" s="90">
        <f t="shared" si="2"/>
        <v>0</v>
      </c>
      <c r="M17" s="90">
        <f t="shared" si="3"/>
        <v>0</v>
      </c>
    </row>
    <row r="18" spans="1:13" x14ac:dyDescent="0.25">
      <c r="A18" s="18">
        <v>16</v>
      </c>
      <c r="B18" s="22" t="s">
        <v>75</v>
      </c>
      <c r="C18" s="23" t="s">
        <v>19</v>
      </c>
      <c r="D18" s="24">
        <v>1</v>
      </c>
      <c r="E18" s="83"/>
      <c r="F18" s="83"/>
      <c r="G18" s="83"/>
      <c r="H18" s="83"/>
      <c r="I18" s="83"/>
      <c r="J18" s="90"/>
      <c r="K18" s="90">
        <f t="shared" si="1"/>
        <v>0</v>
      </c>
      <c r="L18" s="90">
        <f t="shared" si="2"/>
        <v>0</v>
      </c>
      <c r="M18" s="90">
        <f t="shared" si="3"/>
        <v>0</v>
      </c>
    </row>
    <row r="19" spans="1:13" x14ac:dyDescent="0.25">
      <c r="A19" s="18">
        <v>17</v>
      </c>
      <c r="B19" s="22" t="s">
        <v>79</v>
      </c>
      <c r="C19" s="23" t="s">
        <v>1</v>
      </c>
      <c r="D19" s="24">
        <v>250</v>
      </c>
      <c r="E19" s="83"/>
      <c r="F19" s="83"/>
      <c r="G19" s="83"/>
      <c r="H19" s="83"/>
      <c r="I19" s="83"/>
      <c r="J19" s="90"/>
      <c r="K19" s="90">
        <f t="shared" si="1"/>
        <v>0</v>
      </c>
      <c r="L19" s="90">
        <f t="shared" si="2"/>
        <v>0</v>
      </c>
      <c r="M19" s="90">
        <f t="shared" si="3"/>
        <v>0</v>
      </c>
    </row>
    <row r="20" spans="1:13" ht="18.75" x14ac:dyDescent="0.25">
      <c r="A20" s="18">
        <v>18</v>
      </c>
      <c r="B20" s="22" t="s">
        <v>269</v>
      </c>
      <c r="C20" s="23" t="s">
        <v>19</v>
      </c>
      <c r="D20" s="24">
        <v>1</v>
      </c>
      <c r="E20" s="83"/>
      <c r="F20" s="83"/>
      <c r="G20" s="83"/>
      <c r="H20" s="83"/>
      <c r="I20" s="83"/>
      <c r="J20" s="90"/>
      <c r="K20" s="90">
        <f t="shared" si="1"/>
        <v>0</v>
      </c>
      <c r="L20" s="90">
        <f t="shared" si="2"/>
        <v>0</v>
      </c>
      <c r="M20" s="90">
        <f t="shared" si="3"/>
        <v>0</v>
      </c>
    </row>
    <row r="21" spans="1:13" ht="18.75" x14ac:dyDescent="0.25">
      <c r="A21" s="18">
        <v>19</v>
      </c>
      <c r="B21" s="22" t="s">
        <v>270</v>
      </c>
      <c r="C21" s="23" t="s">
        <v>19</v>
      </c>
      <c r="D21" s="24">
        <v>1</v>
      </c>
      <c r="E21" s="83"/>
      <c r="F21" s="83"/>
      <c r="G21" s="83"/>
      <c r="H21" s="83"/>
      <c r="I21" s="83"/>
      <c r="J21" s="90"/>
      <c r="K21" s="90">
        <f t="shared" si="1"/>
        <v>0</v>
      </c>
      <c r="L21" s="90">
        <f t="shared" si="2"/>
        <v>0</v>
      </c>
      <c r="M21" s="90">
        <f t="shared" si="3"/>
        <v>0</v>
      </c>
    </row>
    <row r="22" spans="1:13" x14ac:dyDescent="0.25">
      <c r="A22" s="18">
        <v>20</v>
      </c>
      <c r="B22" s="22" t="s">
        <v>80</v>
      </c>
      <c r="C22" s="23" t="s">
        <v>19</v>
      </c>
      <c r="D22" s="24">
        <v>2</v>
      </c>
      <c r="E22" s="83"/>
      <c r="F22" s="83"/>
      <c r="G22" s="83"/>
      <c r="H22" s="83"/>
      <c r="I22" s="83"/>
      <c r="J22" s="90"/>
      <c r="K22" s="90">
        <f t="shared" si="1"/>
        <v>0</v>
      </c>
      <c r="L22" s="90">
        <f t="shared" si="2"/>
        <v>0</v>
      </c>
      <c r="M22" s="90">
        <f t="shared" si="3"/>
        <v>0</v>
      </c>
    </row>
    <row r="23" spans="1:13" x14ac:dyDescent="0.25">
      <c r="A23" s="18">
        <v>21</v>
      </c>
      <c r="B23" s="22" t="s">
        <v>81</v>
      </c>
      <c r="C23" s="23" t="s">
        <v>19</v>
      </c>
      <c r="D23" s="24">
        <v>2</v>
      </c>
      <c r="E23" s="83"/>
      <c r="F23" s="83"/>
      <c r="G23" s="83"/>
      <c r="H23" s="83"/>
      <c r="I23" s="83"/>
      <c r="J23" s="90"/>
      <c r="K23" s="90">
        <f t="shared" si="1"/>
        <v>0</v>
      </c>
      <c r="L23" s="90">
        <f t="shared" si="2"/>
        <v>0</v>
      </c>
      <c r="M23" s="90">
        <f t="shared" si="3"/>
        <v>0</v>
      </c>
    </row>
    <row r="24" spans="1:13" x14ac:dyDescent="0.25">
      <c r="A24" s="18">
        <v>22</v>
      </c>
      <c r="B24" s="22" t="s">
        <v>82</v>
      </c>
      <c r="C24" s="25" t="s">
        <v>1</v>
      </c>
      <c r="D24" s="24">
        <v>100</v>
      </c>
      <c r="E24" s="83"/>
      <c r="F24" s="83"/>
      <c r="G24" s="83"/>
      <c r="H24" s="83"/>
      <c r="I24" s="83"/>
      <c r="J24" s="90"/>
      <c r="K24" s="90">
        <f t="shared" si="1"/>
        <v>0</v>
      </c>
      <c r="L24" s="90">
        <f t="shared" si="2"/>
        <v>0</v>
      </c>
      <c r="M24" s="90">
        <f t="shared" si="3"/>
        <v>0</v>
      </c>
    </row>
    <row r="25" spans="1:13" ht="18.75" x14ac:dyDescent="0.25">
      <c r="A25" s="18">
        <v>23</v>
      </c>
      <c r="B25" s="22" t="s">
        <v>278</v>
      </c>
      <c r="C25" s="23" t="s">
        <v>19</v>
      </c>
      <c r="D25" s="24">
        <v>1</v>
      </c>
      <c r="E25" s="83"/>
      <c r="F25" s="83"/>
      <c r="G25" s="83"/>
      <c r="H25" s="83"/>
      <c r="I25" s="83"/>
      <c r="J25" s="90"/>
      <c r="K25" s="90">
        <f t="shared" si="1"/>
        <v>0</v>
      </c>
      <c r="L25" s="90">
        <f t="shared" si="2"/>
        <v>0</v>
      </c>
      <c r="M25" s="90">
        <f t="shared" si="3"/>
        <v>0</v>
      </c>
    </row>
    <row r="26" spans="1:13" x14ac:dyDescent="0.25">
      <c r="A26" s="18">
        <v>24</v>
      </c>
      <c r="B26" s="22" t="s">
        <v>83</v>
      </c>
      <c r="C26" s="23" t="s">
        <v>19</v>
      </c>
      <c r="D26" s="24">
        <v>1</v>
      </c>
      <c r="E26" s="83"/>
      <c r="F26" s="83"/>
      <c r="G26" s="83"/>
      <c r="H26" s="83"/>
      <c r="I26" s="83"/>
      <c r="J26" s="90"/>
      <c r="K26" s="90">
        <f t="shared" si="1"/>
        <v>0</v>
      </c>
      <c r="L26" s="90">
        <f t="shared" si="2"/>
        <v>0</v>
      </c>
      <c r="M26" s="90">
        <f t="shared" si="3"/>
        <v>0</v>
      </c>
    </row>
    <row r="27" spans="1:13" x14ac:dyDescent="0.25">
      <c r="A27" s="18">
        <v>25</v>
      </c>
      <c r="B27" s="22" t="s">
        <v>120</v>
      </c>
      <c r="C27" s="23" t="s">
        <v>85</v>
      </c>
      <c r="D27" s="24">
        <v>2000</v>
      </c>
      <c r="E27" s="83"/>
      <c r="F27" s="83"/>
      <c r="G27" s="83"/>
      <c r="H27" s="83"/>
      <c r="I27" s="83"/>
      <c r="J27" s="90"/>
      <c r="K27" s="90">
        <f t="shared" si="1"/>
        <v>0</v>
      </c>
      <c r="L27" s="90">
        <f t="shared" si="2"/>
        <v>0</v>
      </c>
      <c r="M27" s="90">
        <f t="shared" si="3"/>
        <v>0</v>
      </c>
    </row>
    <row r="28" spans="1:13" ht="31.5" x14ac:dyDescent="0.25">
      <c r="A28" s="18">
        <v>26</v>
      </c>
      <c r="B28" s="22" t="s">
        <v>119</v>
      </c>
      <c r="C28" s="64" t="s">
        <v>1</v>
      </c>
      <c r="D28" s="31">
        <v>1</v>
      </c>
      <c r="E28" s="83"/>
      <c r="F28" s="83"/>
      <c r="G28" s="83"/>
      <c r="H28" s="83"/>
      <c r="I28" s="83"/>
      <c r="J28" s="90"/>
      <c r="K28" s="90">
        <f t="shared" si="1"/>
        <v>0</v>
      </c>
      <c r="L28" s="90">
        <f t="shared" si="2"/>
        <v>0</v>
      </c>
      <c r="M28" s="90">
        <f t="shared" si="3"/>
        <v>0</v>
      </c>
    </row>
    <row r="29" spans="1:13" ht="31.5" x14ac:dyDescent="0.25">
      <c r="A29" s="18">
        <v>27</v>
      </c>
      <c r="B29" s="22" t="s">
        <v>118</v>
      </c>
      <c r="C29" s="23" t="s">
        <v>85</v>
      </c>
      <c r="D29" s="65">
        <v>75</v>
      </c>
      <c r="E29" s="83"/>
      <c r="F29" s="83"/>
      <c r="G29" s="83"/>
      <c r="H29" s="83"/>
      <c r="I29" s="83"/>
      <c r="J29" s="90"/>
      <c r="K29" s="90">
        <f t="shared" si="1"/>
        <v>0</v>
      </c>
      <c r="L29" s="90">
        <f t="shared" si="2"/>
        <v>0</v>
      </c>
      <c r="M29" s="90">
        <f t="shared" si="3"/>
        <v>0</v>
      </c>
    </row>
    <row r="30" spans="1:13" x14ac:dyDescent="0.25">
      <c r="A30" s="18">
        <v>28</v>
      </c>
      <c r="B30" s="66" t="s">
        <v>264</v>
      </c>
      <c r="C30" s="30" t="s">
        <v>2</v>
      </c>
      <c r="D30" s="31">
        <v>600</v>
      </c>
      <c r="E30" s="83"/>
      <c r="F30" s="83"/>
      <c r="G30" s="83"/>
      <c r="H30" s="83"/>
      <c r="I30" s="83"/>
      <c r="J30" s="90"/>
      <c r="K30" s="90">
        <f t="shared" si="1"/>
        <v>0</v>
      </c>
      <c r="L30" s="90">
        <f t="shared" si="2"/>
        <v>0</v>
      </c>
      <c r="M30" s="90">
        <f t="shared" si="3"/>
        <v>0</v>
      </c>
    </row>
    <row r="31" spans="1:13" s="69" customFormat="1" ht="78.75" x14ac:dyDescent="0.25">
      <c r="A31" s="18">
        <v>29</v>
      </c>
      <c r="B31" s="22" t="s">
        <v>72</v>
      </c>
      <c r="C31" s="30" t="s">
        <v>0</v>
      </c>
      <c r="D31" s="31">
        <v>1</v>
      </c>
      <c r="E31" s="83"/>
      <c r="F31" s="83"/>
      <c r="G31" s="83"/>
      <c r="H31" s="83"/>
      <c r="I31" s="83"/>
      <c r="J31" s="90"/>
      <c r="K31" s="90">
        <f t="shared" si="1"/>
        <v>0</v>
      </c>
      <c r="L31" s="90">
        <f t="shared" si="2"/>
        <v>0</v>
      </c>
      <c r="M31" s="90">
        <f t="shared" si="3"/>
        <v>0</v>
      </c>
    </row>
    <row r="32" spans="1:13" s="69" customFormat="1" ht="78.75" x14ac:dyDescent="0.25">
      <c r="A32" s="18">
        <v>30</v>
      </c>
      <c r="B32" s="22" t="s">
        <v>73</v>
      </c>
      <c r="C32" s="30" t="s">
        <v>0</v>
      </c>
      <c r="D32" s="31">
        <v>1</v>
      </c>
      <c r="E32" s="83"/>
      <c r="F32" s="83"/>
      <c r="G32" s="83"/>
      <c r="H32" s="83"/>
      <c r="I32" s="83"/>
      <c r="J32" s="90"/>
      <c r="K32" s="90">
        <f t="shared" si="1"/>
        <v>0</v>
      </c>
      <c r="L32" s="90">
        <f t="shared" si="2"/>
        <v>0</v>
      </c>
      <c r="M32" s="90">
        <f t="shared" si="3"/>
        <v>0</v>
      </c>
    </row>
    <row r="33" spans="1:13" ht="47.25" x14ac:dyDescent="0.25">
      <c r="A33" s="18">
        <v>31</v>
      </c>
      <c r="B33" s="22" t="s">
        <v>47</v>
      </c>
      <c r="C33" s="57" t="s">
        <v>0</v>
      </c>
      <c r="D33" s="56">
        <v>1</v>
      </c>
      <c r="E33" s="83"/>
      <c r="F33" s="83"/>
      <c r="G33" s="83"/>
      <c r="H33" s="83"/>
      <c r="I33" s="83"/>
      <c r="J33" s="90"/>
      <c r="K33" s="90">
        <f t="shared" si="1"/>
        <v>0</v>
      </c>
      <c r="L33" s="90">
        <f t="shared" si="2"/>
        <v>0</v>
      </c>
      <c r="M33" s="90">
        <f t="shared" si="3"/>
        <v>0</v>
      </c>
    </row>
    <row r="34" spans="1:13" ht="31.5" x14ac:dyDescent="0.25">
      <c r="A34" s="18">
        <v>32</v>
      </c>
      <c r="B34" s="22" t="s">
        <v>65</v>
      </c>
      <c r="C34" s="57" t="s">
        <v>0</v>
      </c>
      <c r="D34" s="56">
        <v>1</v>
      </c>
      <c r="E34" s="83"/>
      <c r="F34" s="83"/>
      <c r="G34" s="83"/>
      <c r="H34" s="83"/>
      <c r="I34" s="83"/>
      <c r="J34" s="90"/>
      <c r="K34" s="90">
        <f t="shared" si="1"/>
        <v>0</v>
      </c>
      <c r="L34" s="90">
        <f t="shared" si="2"/>
        <v>0</v>
      </c>
      <c r="M34" s="90">
        <f t="shared" si="3"/>
        <v>0</v>
      </c>
    </row>
    <row r="35" spans="1:13" ht="31.5" x14ac:dyDescent="0.25">
      <c r="A35" s="18">
        <v>33</v>
      </c>
      <c r="B35" s="22" t="s">
        <v>66</v>
      </c>
      <c r="C35" s="57" t="s">
        <v>0</v>
      </c>
      <c r="D35" s="56">
        <v>1</v>
      </c>
      <c r="E35" s="83"/>
      <c r="F35" s="83"/>
      <c r="G35" s="83"/>
      <c r="H35" s="83"/>
      <c r="I35" s="83"/>
      <c r="J35" s="90"/>
      <c r="K35" s="90">
        <f t="shared" si="1"/>
        <v>0</v>
      </c>
      <c r="L35" s="90">
        <f t="shared" si="2"/>
        <v>0</v>
      </c>
      <c r="M35" s="90">
        <f t="shared" si="3"/>
        <v>0</v>
      </c>
    </row>
    <row r="36" spans="1:13" ht="31.5" x14ac:dyDescent="0.25">
      <c r="A36" s="18">
        <v>34</v>
      </c>
      <c r="B36" s="22" t="s">
        <v>67</v>
      </c>
      <c r="C36" s="57" t="s">
        <v>0</v>
      </c>
      <c r="D36" s="56">
        <v>1</v>
      </c>
      <c r="E36" s="83"/>
      <c r="F36" s="83"/>
      <c r="G36" s="83"/>
      <c r="H36" s="83"/>
      <c r="I36" s="83"/>
      <c r="J36" s="90"/>
      <c r="K36" s="90">
        <f t="shared" si="1"/>
        <v>0</v>
      </c>
      <c r="L36" s="90">
        <f t="shared" si="2"/>
        <v>0</v>
      </c>
      <c r="M36" s="90">
        <f t="shared" si="3"/>
        <v>0</v>
      </c>
    </row>
    <row r="37" spans="1:13" ht="31.5" x14ac:dyDescent="0.25">
      <c r="A37" s="18">
        <v>35</v>
      </c>
      <c r="B37" s="22" t="s">
        <v>68</v>
      </c>
      <c r="C37" s="57" t="s">
        <v>0</v>
      </c>
      <c r="D37" s="56">
        <v>1</v>
      </c>
      <c r="E37" s="83"/>
      <c r="F37" s="83"/>
      <c r="G37" s="83"/>
      <c r="H37" s="83"/>
      <c r="I37" s="83"/>
      <c r="J37" s="90"/>
      <c r="K37" s="90">
        <f t="shared" si="1"/>
        <v>0</v>
      </c>
      <c r="L37" s="90">
        <f t="shared" si="2"/>
        <v>0</v>
      </c>
      <c r="M37" s="90">
        <f t="shared" si="3"/>
        <v>0</v>
      </c>
    </row>
    <row r="38" spans="1:13" ht="47.25" x14ac:dyDescent="0.25">
      <c r="A38" s="18">
        <v>36</v>
      </c>
      <c r="B38" s="22" t="s">
        <v>69</v>
      </c>
      <c r="C38" s="57" t="s">
        <v>0</v>
      </c>
      <c r="D38" s="56">
        <v>1</v>
      </c>
      <c r="E38" s="83"/>
      <c r="F38" s="83"/>
      <c r="G38" s="83"/>
      <c r="H38" s="83"/>
      <c r="I38" s="83"/>
      <c r="J38" s="90"/>
      <c r="K38" s="90">
        <f t="shared" si="1"/>
        <v>0</v>
      </c>
      <c r="L38" s="90">
        <f t="shared" si="2"/>
        <v>0</v>
      </c>
      <c r="M38" s="90">
        <f t="shared" si="3"/>
        <v>0</v>
      </c>
    </row>
    <row r="39" spans="1:13" ht="31.5" x14ac:dyDescent="0.25">
      <c r="A39" s="18">
        <v>37</v>
      </c>
      <c r="B39" s="22" t="s">
        <v>70</v>
      </c>
      <c r="C39" s="57" t="s">
        <v>0</v>
      </c>
      <c r="D39" s="56">
        <v>1</v>
      </c>
      <c r="E39" s="83"/>
      <c r="F39" s="83"/>
      <c r="G39" s="83"/>
      <c r="H39" s="83"/>
      <c r="I39" s="83"/>
      <c r="J39" s="90"/>
      <c r="K39" s="90">
        <f t="shared" si="1"/>
        <v>0</v>
      </c>
      <c r="L39" s="90">
        <f t="shared" si="2"/>
        <v>0</v>
      </c>
      <c r="M39" s="90">
        <f t="shared" si="3"/>
        <v>0</v>
      </c>
    </row>
    <row r="40" spans="1:13" ht="31.5" x14ac:dyDescent="0.25">
      <c r="A40" s="18">
        <v>38</v>
      </c>
      <c r="B40" s="22" t="s">
        <v>71</v>
      </c>
      <c r="C40" s="57" t="s">
        <v>0</v>
      </c>
      <c r="D40" s="56">
        <v>1</v>
      </c>
      <c r="E40" s="83"/>
      <c r="F40" s="83"/>
      <c r="G40" s="83"/>
      <c r="H40" s="83"/>
      <c r="I40" s="83"/>
      <c r="J40" s="90"/>
      <c r="K40" s="90">
        <f t="shared" si="1"/>
        <v>0</v>
      </c>
      <c r="L40" s="90">
        <f t="shared" si="2"/>
        <v>0</v>
      </c>
      <c r="M40" s="90">
        <f t="shared" si="3"/>
        <v>0</v>
      </c>
    </row>
    <row r="41" spans="1:13" ht="63" x14ac:dyDescent="0.25">
      <c r="A41" s="18">
        <v>39</v>
      </c>
      <c r="B41" s="22" t="s">
        <v>48</v>
      </c>
      <c r="C41" s="57" t="s">
        <v>0</v>
      </c>
      <c r="D41" s="56">
        <v>10</v>
      </c>
      <c r="E41" s="83"/>
      <c r="F41" s="83"/>
      <c r="G41" s="83"/>
      <c r="H41" s="83"/>
      <c r="I41" s="83"/>
      <c r="J41" s="90"/>
      <c r="K41" s="90">
        <f t="shared" si="1"/>
        <v>0</v>
      </c>
      <c r="L41" s="90">
        <f t="shared" si="2"/>
        <v>0</v>
      </c>
      <c r="M41" s="90">
        <f t="shared" si="3"/>
        <v>0</v>
      </c>
    </row>
    <row r="42" spans="1:13" ht="94.5" x14ac:dyDescent="0.25">
      <c r="A42" s="18">
        <v>40</v>
      </c>
      <c r="B42" s="22" t="s">
        <v>279</v>
      </c>
      <c r="C42" s="57" t="s">
        <v>0</v>
      </c>
      <c r="D42" s="67">
        <v>4</v>
      </c>
      <c r="E42" s="83"/>
      <c r="F42" s="83"/>
      <c r="G42" s="83"/>
      <c r="H42" s="83"/>
      <c r="I42" s="83"/>
      <c r="J42" s="90"/>
      <c r="K42" s="90">
        <f t="shared" si="1"/>
        <v>0</v>
      </c>
      <c r="L42" s="90">
        <f t="shared" si="2"/>
        <v>0</v>
      </c>
      <c r="M42" s="90">
        <f t="shared" si="3"/>
        <v>0</v>
      </c>
    </row>
    <row r="43" spans="1:13" ht="31.5" x14ac:dyDescent="0.25">
      <c r="A43" s="18">
        <v>41</v>
      </c>
      <c r="B43" s="22" t="s">
        <v>121</v>
      </c>
      <c r="C43" s="57" t="s">
        <v>88</v>
      </c>
      <c r="D43" s="56">
        <v>250</v>
      </c>
      <c r="E43" s="83"/>
      <c r="F43" s="83"/>
      <c r="G43" s="83"/>
      <c r="H43" s="83"/>
      <c r="I43" s="83"/>
      <c r="J43" s="90"/>
      <c r="K43" s="90">
        <f t="shared" si="1"/>
        <v>0</v>
      </c>
      <c r="L43" s="90">
        <f t="shared" si="2"/>
        <v>0</v>
      </c>
      <c r="M43" s="90">
        <f t="shared" si="3"/>
        <v>0</v>
      </c>
    </row>
    <row r="44" spans="1:13" x14ac:dyDescent="0.25">
      <c r="A44" s="18">
        <v>42</v>
      </c>
      <c r="B44" s="22" t="s">
        <v>49</v>
      </c>
      <c r="C44" s="64" t="s">
        <v>0</v>
      </c>
      <c r="D44" s="56">
        <v>3</v>
      </c>
      <c r="E44" s="83"/>
      <c r="F44" s="83"/>
      <c r="G44" s="83"/>
      <c r="H44" s="83"/>
      <c r="I44" s="83"/>
      <c r="J44" s="90"/>
      <c r="K44" s="90">
        <f t="shared" si="1"/>
        <v>0</v>
      </c>
      <c r="L44" s="90">
        <f t="shared" si="2"/>
        <v>0</v>
      </c>
      <c r="M44" s="90">
        <f t="shared" si="3"/>
        <v>0</v>
      </c>
    </row>
    <row r="45" spans="1:13" x14ac:dyDescent="0.25">
      <c r="A45" s="18">
        <v>43</v>
      </c>
      <c r="B45" s="22" t="s">
        <v>89</v>
      </c>
      <c r="C45" s="64" t="s">
        <v>85</v>
      </c>
      <c r="D45" s="56">
        <v>6</v>
      </c>
      <c r="E45" s="83"/>
      <c r="F45" s="83"/>
      <c r="G45" s="83"/>
      <c r="H45" s="83"/>
      <c r="I45" s="83"/>
      <c r="J45" s="90"/>
      <c r="K45" s="90">
        <f t="shared" si="1"/>
        <v>0</v>
      </c>
      <c r="L45" s="90">
        <f t="shared" si="2"/>
        <v>0</v>
      </c>
      <c r="M45" s="90">
        <f t="shared" si="3"/>
        <v>0</v>
      </c>
    </row>
    <row r="46" spans="1:13" ht="47.25" x14ac:dyDescent="0.25">
      <c r="A46" s="18">
        <v>44</v>
      </c>
      <c r="B46" s="22" t="s">
        <v>90</v>
      </c>
      <c r="C46" s="64" t="s">
        <v>0</v>
      </c>
      <c r="D46" s="56">
        <v>5</v>
      </c>
      <c r="E46" s="83"/>
      <c r="F46" s="83"/>
      <c r="G46" s="83"/>
      <c r="H46" s="83"/>
      <c r="I46" s="83"/>
      <c r="J46" s="90"/>
      <c r="K46" s="90">
        <f t="shared" si="1"/>
        <v>0</v>
      </c>
      <c r="L46" s="90">
        <f t="shared" si="2"/>
        <v>0</v>
      </c>
      <c r="M46" s="90">
        <f t="shared" si="3"/>
        <v>0</v>
      </c>
    </row>
    <row r="47" spans="1:13" ht="31.5" x14ac:dyDescent="0.25">
      <c r="A47" s="18">
        <v>45</v>
      </c>
      <c r="B47" s="22" t="s">
        <v>91</v>
      </c>
      <c r="C47" s="64" t="s">
        <v>0</v>
      </c>
      <c r="D47" s="56">
        <v>2</v>
      </c>
      <c r="E47" s="83"/>
      <c r="F47" s="83"/>
      <c r="G47" s="83"/>
      <c r="H47" s="83"/>
      <c r="I47" s="83"/>
      <c r="J47" s="90"/>
      <c r="K47" s="90">
        <f t="shared" si="1"/>
        <v>0</v>
      </c>
      <c r="L47" s="90">
        <f t="shared" si="2"/>
        <v>0</v>
      </c>
      <c r="M47" s="90">
        <f t="shared" si="3"/>
        <v>0</v>
      </c>
    </row>
    <row r="48" spans="1:13" ht="31.5" x14ac:dyDescent="0.25">
      <c r="A48" s="18">
        <v>46</v>
      </c>
      <c r="B48" s="22" t="s">
        <v>92</v>
      </c>
      <c r="C48" s="64" t="s">
        <v>0</v>
      </c>
      <c r="D48" s="56">
        <v>5</v>
      </c>
      <c r="E48" s="83"/>
      <c r="F48" s="83"/>
      <c r="G48" s="83"/>
      <c r="H48" s="83"/>
      <c r="I48" s="83"/>
      <c r="J48" s="90"/>
      <c r="K48" s="90">
        <f t="shared" si="1"/>
        <v>0</v>
      </c>
      <c r="L48" s="90">
        <f t="shared" si="2"/>
        <v>0</v>
      </c>
      <c r="M48" s="90">
        <f t="shared" si="3"/>
        <v>0</v>
      </c>
    </row>
    <row r="49" spans="1:13" x14ac:dyDescent="0.25">
      <c r="A49" s="18">
        <v>47</v>
      </c>
      <c r="B49" s="52" t="s">
        <v>112</v>
      </c>
      <c r="C49" s="64" t="s">
        <v>3</v>
      </c>
      <c r="D49" s="56">
        <v>1</v>
      </c>
      <c r="E49" s="83"/>
      <c r="F49" s="83"/>
      <c r="G49" s="83"/>
      <c r="H49" s="83"/>
      <c r="I49" s="83"/>
      <c r="J49" s="90"/>
      <c r="K49" s="90">
        <f t="shared" si="1"/>
        <v>0</v>
      </c>
      <c r="L49" s="90">
        <f t="shared" si="2"/>
        <v>0</v>
      </c>
      <c r="M49" s="90">
        <f t="shared" si="3"/>
        <v>0</v>
      </c>
    </row>
    <row r="50" spans="1:13" ht="31.5" x14ac:dyDescent="0.25">
      <c r="A50" s="18">
        <v>48</v>
      </c>
      <c r="B50" s="22" t="s">
        <v>94</v>
      </c>
      <c r="C50" s="64" t="s">
        <v>85</v>
      </c>
      <c r="D50" s="56">
        <v>1</v>
      </c>
      <c r="E50" s="83"/>
      <c r="F50" s="83"/>
      <c r="G50" s="83"/>
      <c r="H50" s="83"/>
      <c r="I50" s="83"/>
      <c r="J50" s="90"/>
      <c r="K50" s="90">
        <f t="shared" si="1"/>
        <v>0</v>
      </c>
      <c r="L50" s="90">
        <f t="shared" si="2"/>
        <v>0</v>
      </c>
      <c r="M50" s="90">
        <f t="shared" si="3"/>
        <v>0</v>
      </c>
    </row>
    <row r="51" spans="1:13" ht="47.25" x14ac:dyDescent="0.25">
      <c r="A51" s="18">
        <v>49</v>
      </c>
      <c r="B51" s="22" t="s">
        <v>223</v>
      </c>
      <c r="C51" s="64" t="s">
        <v>85</v>
      </c>
      <c r="D51" s="56">
        <v>5</v>
      </c>
      <c r="E51" s="83"/>
      <c r="F51" s="83"/>
      <c r="G51" s="83"/>
      <c r="H51" s="83"/>
      <c r="I51" s="83"/>
      <c r="J51" s="90"/>
      <c r="K51" s="90">
        <f t="shared" si="1"/>
        <v>0</v>
      </c>
      <c r="L51" s="90">
        <f t="shared" si="2"/>
        <v>0</v>
      </c>
      <c r="M51" s="90">
        <f t="shared" si="3"/>
        <v>0</v>
      </c>
    </row>
    <row r="52" spans="1:13" ht="31.5" x14ac:dyDescent="0.25">
      <c r="A52" s="18">
        <v>50</v>
      </c>
      <c r="B52" s="52" t="s">
        <v>93</v>
      </c>
      <c r="C52" s="64" t="s">
        <v>85</v>
      </c>
      <c r="D52" s="56">
        <v>4</v>
      </c>
      <c r="E52" s="83"/>
      <c r="F52" s="83"/>
      <c r="G52" s="83"/>
      <c r="H52" s="83"/>
      <c r="I52" s="83"/>
      <c r="J52" s="90"/>
      <c r="K52" s="90">
        <f t="shared" si="1"/>
        <v>0</v>
      </c>
      <c r="L52" s="90">
        <f t="shared" si="2"/>
        <v>0</v>
      </c>
      <c r="M52" s="90">
        <f t="shared" si="3"/>
        <v>0</v>
      </c>
    </row>
    <row r="53" spans="1:13" x14ac:dyDescent="0.25">
      <c r="A53" s="18">
        <v>51</v>
      </c>
      <c r="B53" s="52" t="s">
        <v>7</v>
      </c>
      <c r="C53" s="64" t="s">
        <v>1</v>
      </c>
      <c r="D53" s="31">
        <v>100</v>
      </c>
      <c r="E53" s="83"/>
      <c r="F53" s="83"/>
      <c r="G53" s="83"/>
      <c r="H53" s="83"/>
      <c r="I53" s="83"/>
      <c r="J53" s="90"/>
      <c r="K53" s="90">
        <f t="shared" si="1"/>
        <v>0</v>
      </c>
      <c r="L53" s="90">
        <f t="shared" si="2"/>
        <v>0</v>
      </c>
      <c r="M53" s="90">
        <f t="shared" si="3"/>
        <v>0</v>
      </c>
    </row>
    <row r="54" spans="1:13" ht="63" x14ac:dyDescent="0.25">
      <c r="A54" s="18">
        <v>52</v>
      </c>
      <c r="B54" s="41" t="s">
        <v>280</v>
      </c>
      <c r="C54" s="64" t="s">
        <v>88</v>
      </c>
      <c r="D54" s="68">
        <v>2500</v>
      </c>
      <c r="E54" s="83"/>
      <c r="F54" s="83"/>
      <c r="G54" s="83"/>
      <c r="H54" s="83"/>
      <c r="I54" s="83"/>
      <c r="J54" s="90"/>
      <c r="K54" s="90">
        <f t="shared" si="1"/>
        <v>0</v>
      </c>
      <c r="L54" s="90">
        <f t="shared" si="2"/>
        <v>0</v>
      </c>
      <c r="M54" s="90">
        <f t="shared" si="3"/>
        <v>0</v>
      </c>
    </row>
    <row r="55" spans="1:13" x14ac:dyDescent="0.25">
      <c r="A55" s="18">
        <v>53</v>
      </c>
      <c r="B55" s="22" t="s">
        <v>95</v>
      </c>
      <c r="C55" s="57" t="s">
        <v>9</v>
      </c>
      <c r="D55" s="56">
        <v>1</v>
      </c>
      <c r="E55" s="83"/>
      <c r="F55" s="83"/>
      <c r="G55" s="83"/>
      <c r="H55" s="83"/>
      <c r="I55" s="83"/>
      <c r="J55" s="90"/>
      <c r="K55" s="90">
        <f t="shared" si="1"/>
        <v>0</v>
      </c>
      <c r="L55" s="90">
        <f t="shared" si="2"/>
        <v>0</v>
      </c>
      <c r="M55" s="90">
        <f t="shared" si="3"/>
        <v>0</v>
      </c>
    </row>
    <row r="56" spans="1:13" x14ac:dyDescent="0.25">
      <c r="A56" s="18">
        <v>54</v>
      </c>
      <c r="B56" s="22" t="s">
        <v>96</v>
      </c>
      <c r="C56" s="57" t="s">
        <v>1</v>
      </c>
      <c r="D56" s="56">
        <v>500</v>
      </c>
      <c r="E56" s="83"/>
      <c r="F56" s="83"/>
      <c r="G56" s="83"/>
      <c r="H56" s="83"/>
      <c r="I56" s="83"/>
      <c r="J56" s="90"/>
      <c r="K56" s="90">
        <f t="shared" si="1"/>
        <v>0</v>
      </c>
      <c r="L56" s="90">
        <f t="shared" si="2"/>
        <v>0</v>
      </c>
      <c r="M56" s="90">
        <f t="shared" si="3"/>
        <v>0</v>
      </c>
    </row>
    <row r="57" spans="1:13" x14ac:dyDescent="0.25">
      <c r="A57" s="18">
        <v>55</v>
      </c>
      <c r="B57" s="22" t="s">
        <v>97</v>
      </c>
      <c r="C57" s="57" t="s">
        <v>1</v>
      </c>
      <c r="D57" s="56">
        <v>100</v>
      </c>
      <c r="E57" s="83"/>
      <c r="F57" s="83"/>
      <c r="G57" s="83"/>
      <c r="H57" s="83"/>
      <c r="I57" s="83"/>
      <c r="J57" s="90"/>
      <c r="K57" s="90">
        <f t="shared" si="1"/>
        <v>0</v>
      </c>
      <c r="L57" s="90">
        <f t="shared" si="2"/>
        <v>0</v>
      </c>
      <c r="M57" s="90">
        <f t="shared" si="3"/>
        <v>0</v>
      </c>
    </row>
    <row r="58" spans="1:13" x14ac:dyDescent="0.25">
      <c r="A58" s="18">
        <v>56</v>
      </c>
      <c r="B58" s="22" t="s">
        <v>113</v>
      </c>
      <c r="C58" s="30" t="s">
        <v>3</v>
      </c>
      <c r="D58" s="31">
        <v>10</v>
      </c>
      <c r="E58" s="83"/>
      <c r="F58" s="83"/>
      <c r="G58" s="83"/>
      <c r="H58" s="83"/>
      <c r="I58" s="83"/>
      <c r="J58" s="90"/>
      <c r="K58" s="90">
        <f t="shared" si="1"/>
        <v>0</v>
      </c>
      <c r="L58" s="90">
        <f t="shared" si="2"/>
        <v>0</v>
      </c>
      <c r="M58" s="90">
        <f t="shared" si="3"/>
        <v>0</v>
      </c>
    </row>
    <row r="59" spans="1:13" x14ac:dyDescent="0.25">
      <c r="A59" s="18">
        <v>57</v>
      </c>
      <c r="B59" s="52" t="s">
        <v>98</v>
      </c>
      <c r="C59" s="57" t="s">
        <v>9</v>
      </c>
      <c r="D59" s="56">
        <v>1</v>
      </c>
      <c r="E59" s="83"/>
      <c r="F59" s="83"/>
      <c r="G59" s="83"/>
      <c r="H59" s="83"/>
      <c r="I59" s="83"/>
      <c r="J59" s="90"/>
      <c r="K59" s="90">
        <f t="shared" si="1"/>
        <v>0</v>
      </c>
      <c r="L59" s="90">
        <f t="shared" si="2"/>
        <v>0</v>
      </c>
      <c r="M59" s="90">
        <f t="shared" si="3"/>
        <v>0</v>
      </c>
    </row>
    <row r="60" spans="1:13" x14ac:dyDescent="0.25">
      <c r="A60" s="18">
        <v>58</v>
      </c>
      <c r="B60" s="52" t="s">
        <v>99</v>
      </c>
      <c r="C60" s="57" t="s">
        <v>9</v>
      </c>
      <c r="D60" s="56">
        <v>1</v>
      </c>
      <c r="E60" s="83"/>
      <c r="F60" s="83"/>
      <c r="G60" s="83"/>
      <c r="H60" s="83"/>
      <c r="I60" s="83"/>
      <c r="J60" s="90"/>
      <c r="K60" s="90">
        <f t="shared" si="1"/>
        <v>0</v>
      </c>
      <c r="L60" s="90">
        <f t="shared" si="2"/>
        <v>0</v>
      </c>
      <c r="M60" s="90">
        <f t="shared" si="3"/>
        <v>0</v>
      </c>
    </row>
    <row r="61" spans="1:13" x14ac:dyDescent="0.25">
      <c r="A61" s="18">
        <v>59</v>
      </c>
      <c r="B61" s="52" t="s">
        <v>100</v>
      </c>
      <c r="C61" s="57" t="s">
        <v>9</v>
      </c>
      <c r="D61" s="56">
        <v>1</v>
      </c>
      <c r="E61" s="83"/>
      <c r="F61" s="83"/>
      <c r="G61" s="83"/>
      <c r="H61" s="83"/>
      <c r="I61" s="83"/>
      <c r="J61" s="90"/>
      <c r="K61" s="90">
        <f t="shared" si="1"/>
        <v>0</v>
      </c>
      <c r="L61" s="90">
        <f t="shared" si="2"/>
        <v>0</v>
      </c>
      <c r="M61" s="90">
        <f t="shared" si="3"/>
        <v>0</v>
      </c>
    </row>
    <row r="62" spans="1:13" x14ac:dyDescent="0.25">
      <c r="A62" s="18">
        <v>60</v>
      </c>
      <c r="B62" s="52" t="s">
        <v>8</v>
      </c>
      <c r="C62" s="57" t="s">
        <v>9</v>
      </c>
      <c r="D62" s="56">
        <v>1</v>
      </c>
      <c r="E62" s="83"/>
      <c r="F62" s="83"/>
      <c r="G62" s="83"/>
      <c r="H62" s="83"/>
      <c r="I62" s="83"/>
      <c r="J62" s="90"/>
      <c r="K62" s="90">
        <f t="shared" si="1"/>
        <v>0</v>
      </c>
      <c r="L62" s="90">
        <f t="shared" si="2"/>
        <v>0</v>
      </c>
      <c r="M62" s="90">
        <f t="shared" si="3"/>
        <v>0</v>
      </c>
    </row>
    <row r="63" spans="1:13" x14ac:dyDescent="0.25">
      <c r="A63" s="18">
        <v>61</v>
      </c>
      <c r="B63" s="52" t="s">
        <v>265</v>
      </c>
      <c r="C63" s="64" t="s">
        <v>85</v>
      </c>
      <c r="D63" s="56">
        <v>100</v>
      </c>
      <c r="E63" s="83"/>
      <c r="F63" s="83"/>
      <c r="G63" s="83"/>
      <c r="H63" s="83"/>
      <c r="I63" s="83"/>
      <c r="J63" s="90"/>
      <c r="K63" s="90">
        <f t="shared" si="1"/>
        <v>0</v>
      </c>
      <c r="L63" s="90">
        <f t="shared" si="2"/>
        <v>0</v>
      </c>
      <c r="M63" s="90">
        <f t="shared" si="3"/>
        <v>0</v>
      </c>
    </row>
    <row r="64" spans="1:13" x14ac:dyDescent="0.25">
      <c r="A64" s="18">
        <v>62</v>
      </c>
      <c r="B64" s="52" t="s">
        <v>4</v>
      </c>
      <c r="C64" s="57" t="s">
        <v>3</v>
      </c>
      <c r="D64" s="56">
        <v>1</v>
      </c>
      <c r="E64" s="83"/>
      <c r="F64" s="83"/>
      <c r="G64" s="83"/>
      <c r="H64" s="83"/>
      <c r="I64" s="83"/>
      <c r="J64" s="90"/>
      <c r="K64" s="90">
        <f t="shared" si="1"/>
        <v>0</v>
      </c>
      <c r="L64" s="90">
        <f t="shared" si="2"/>
        <v>0</v>
      </c>
      <c r="M64" s="90">
        <f t="shared" si="3"/>
        <v>0</v>
      </c>
    </row>
    <row r="65" spans="1:13" x14ac:dyDescent="0.25">
      <c r="A65" s="18">
        <v>63</v>
      </c>
      <c r="B65" s="52" t="s">
        <v>5</v>
      </c>
      <c r="C65" s="57" t="s">
        <v>3</v>
      </c>
      <c r="D65" s="56">
        <v>1</v>
      </c>
      <c r="E65" s="83"/>
      <c r="F65" s="83"/>
      <c r="G65" s="83"/>
      <c r="H65" s="83"/>
      <c r="I65" s="83"/>
      <c r="J65" s="90"/>
      <c r="K65" s="90">
        <f t="shared" si="1"/>
        <v>0</v>
      </c>
      <c r="L65" s="90">
        <f t="shared" si="2"/>
        <v>0</v>
      </c>
      <c r="M65" s="90">
        <f t="shared" si="3"/>
        <v>0</v>
      </c>
    </row>
    <row r="66" spans="1:13" ht="94.5" x14ac:dyDescent="0.25">
      <c r="A66" s="18">
        <v>64</v>
      </c>
      <c r="B66" s="52" t="s">
        <v>266</v>
      </c>
      <c r="C66" s="57" t="s">
        <v>0</v>
      </c>
      <c r="D66" s="56">
        <v>1</v>
      </c>
      <c r="E66" s="83"/>
      <c r="F66" s="83"/>
      <c r="G66" s="83"/>
      <c r="H66" s="83"/>
      <c r="I66" s="83"/>
      <c r="J66" s="90"/>
      <c r="K66" s="90">
        <f t="shared" si="1"/>
        <v>0</v>
      </c>
      <c r="L66" s="90">
        <f t="shared" si="2"/>
        <v>0</v>
      </c>
      <c r="M66" s="90">
        <f t="shared" si="3"/>
        <v>0</v>
      </c>
    </row>
    <row r="67" spans="1:13" ht="78.75" x14ac:dyDescent="0.25">
      <c r="A67" s="18">
        <v>65</v>
      </c>
      <c r="B67" s="52" t="s">
        <v>225</v>
      </c>
      <c r="C67" s="57" t="s">
        <v>0</v>
      </c>
      <c r="D67" s="56">
        <v>1</v>
      </c>
      <c r="E67" s="83"/>
      <c r="F67" s="83"/>
      <c r="G67" s="83"/>
      <c r="H67" s="83"/>
      <c r="I67" s="83"/>
      <c r="J67" s="90"/>
      <c r="K67" s="90">
        <f t="shared" si="1"/>
        <v>0</v>
      </c>
      <c r="L67" s="90">
        <f t="shared" si="2"/>
        <v>0</v>
      </c>
      <c r="M67" s="90">
        <f t="shared" si="3"/>
        <v>0</v>
      </c>
    </row>
    <row r="68" spans="1:13" ht="78.75" x14ac:dyDescent="0.25">
      <c r="A68" s="18">
        <v>66</v>
      </c>
      <c r="B68" s="22" t="s">
        <v>224</v>
      </c>
      <c r="C68" s="30" t="s">
        <v>0</v>
      </c>
      <c r="D68" s="31">
        <v>1</v>
      </c>
      <c r="E68" s="83"/>
      <c r="F68" s="83"/>
      <c r="G68" s="83"/>
      <c r="H68" s="83"/>
      <c r="I68" s="83"/>
      <c r="J68" s="90"/>
      <c r="K68" s="90">
        <f t="shared" ref="K68" si="4">J68*1.2</f>
        <v>0</v>
      </c>
      <c r="L68" s="90">
        <f t="shared" ref="L68" si="5">D68*J68</f>
        <v>0</v>
      </c>
      <c r="M68" s="90">
        <f t="shared" ref="M68" si="6">L68*1.2</f>
        <v>0</v>
      </c>
    </row>
    <row r="69" spans="1:13" x14ac:dyDescent="0.25">
      <c r="J69" s="93"/>
      <c r="K69" s="99" t="s">
        <v>314</v>
      </c>
      <c r="L69" s="100">
        <f>SUM(L3:L68)</f>
        <v>0</v>
      </c>
      <c r="M69" s="100">
        <f>L69*1.2</f>
        <v>0</v>
      </c>
    </row>
    <row r="70" spans="1:13" x14ac:dyDescent="0.25">
      <c r="B70" s="77" t="s">
        <v>319</v>
      </c>
      <c r="C70" s="43"/>
    </row>
    <row r="71" spans="1:13" ht="31.5" x14ac:dyDescent="0.25">
      <c r="B71" s="76" t="s">
        <v>288</v>
      </c>
    </row>
    <row r="72" spans="1:13" ht="78.75" x14ac:dyDescent="0.25">
      <c r="B72" s="76" t="s">
        <v>289</v>
      </c>
    </row>
    <row r="73" spans="1:13" ht="63" x14ac:dyDescent="0.25">
      <c r="B73" s="76" t="s">
        <v>286</v>
      </c>
    </row>
    <row r="74" spans="1:13" ht="31.5" x14ac:dyDescent="0.25">
      <c r="B74" s="76" t="s">
        <v>287</v>
      </c>
    </row>
    <row r="75" spans="1:13" x14ac:dyDescent="0.25">
      <c r="B75" s="49"/>
    </row>
    <row r="76" spans="1:13" ht="189" x14ac:dyDescent="0.25">
      <c r="B76" s="81" t="s">
        <v>306</v>
      </c>
    </row>
    <row r="155" spans="1:4" x14ac:dyDescent="0.25">
      <c r="A155" s="46"/>
      <c r="B155" s="70"/>
      <c r="C155" s="47"/>
      <c r="D155" s="46"/>
    </row>
    <row r="156" spans="1:4" x14ac:dyDescent="0.25">
      <c r="A156" s="46"/>
      <c r="B156" s="70"/>
      <c r="C156" s="47"/>
      <c r="D156" s="46"/>
    </row>
  </sheetData>
  <protectedRanges>
    <protectedRange sqref="J2" name="Range2_1"/>
  </protectedRanges>
  <pageMargins left="0.39370078740157483" right="0.39370078740157483" top="0.39370078740157483" bottom="0.39370078740157483" header="0.31496062992125984" footer="0.31496062992125984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opLeftCell="A38" workbookViewId="0">
      <selection activeCell="B48" sqref="B48:C48"/>
    </sheetView>
  </sheetViews>
  <sheetFormatPr defaultRowHeight="15.75" x14ac:dyDescent="0.25"/>
  <cols>
    <col min="1" max="1" width="5.140625" style="8" bestFit="1" customWidth="1"/>
    <col min="2" max="2" width="67.85546875" customWidth="1"/>
    <col min="3" max="3" width="8.140625" bestFit="1" customWidth="1"/>
    <col min="4" max="4" width="13.140625" customWidth="1"/>
    <col min="5" max="5" width="16.140625" style="43" bestFit="1" customWidth="1"/>
    <col min="6" max="6" width="15.7109375" style="43" bestFit="1" customWidth="1"/>
    <col min="7" max="7" width="12.5703125" style="43" customWidth="1"/>
    <col min="8" max="8" width="17.42578125" style="43" bestFit="1" customWidth="1"/>
    <col min="9" max="9" width="10.7109375" style="43" customWidth="1"/>
    <col min="10" max="11" width="9.28515625" style="89" customWidth="1"/>
    <col min="12" max="12" width="11" style="89" customWidth="1"/>
    <col min="13" max="13" width="10.7109375" style="89" customWidth="1"/>
    <col min="14" max="14" width="9.140625" style="44"/>
  </cols>
  <sheetData>
    <row r="1" spans="1:14" s="1" customFormat="1" ht="31.5" x14ac:dyDescent="0.25">
      <c r="A1" s="12" t="s">
        <v>257</v>
      </c>
      <c r="B1" s="13" t="s">
        <v>300</v>
      </c>
      <c r="C1" s="14"/>
      <c r="D1" s="14"/>
      <c r="E1" s="43"/>
      <c r="F1" s="43"/>
      <c r="G1" s="43"/>
      <c r="H1" s="43"/>
      <c r="I1" s="43"/>
      <c r="J1" s="89"/>
      <c r="K1" s="89"/>
      <c r="L1" s="89"/>
      <c r="M1" s="89"/>
      <c r="N1" s="44"/>
    </row>
    <row r="2" spans="1:14" s="1" customFormat="1" ht="63" x14ac:dyDescent="0.25">
      <c r="A2" s="15" t="s">
        <v>18</v>
      </c>
      <c r="B2" s="16" t="s">
        <v>122</v>
      </c>
      <c r="C2" s="17" t="s">
        <v>6</v>
      </c>
      <c r="D2" s="17" t="s">
        <v>57</v>
      </c>
      <c r="E2" s="78" t="s">
        <v>301</v>
      </c>
      <c r="F2" s="78" t="s">
        <v>302</v>
      </c>
      <c r="G2" s="79" t="s">
        <v>303</v>
      </c>
      <c r="H2" s="79" t="s">
        <v>304</v>
      </c>
      <c r="I2" s="80" t="s">
        <v>305</v>
      </c>
      <c r="J2" s="95" t="s">
        <v>310</v>
      </c>
      <c r="K2" s="95" t="s">
        <v>311</v>
      </c>
      <c r="L2" s="95" t="s">
        <v>312</v>
      </c>
      <c r="M2" s="95" t="s">
        <v>313</v>
      </c>
      <c r="N2" s="44"/>
    </row>
    <row r="3" spans="1:14" s="1" customFormat="1" ht="31.5" x14ac:dyDescent="0.25">
      <c r="A3" s="18">
        <v>1</v>
      </c>
      <c r="B3" s="22" t="s">
        <v>228</v>
      </c>
      <c r="C3" s="23" t="s">
        <v>2</v>
      </c>
      <c r="D3" s="24">
        <v>500</v>
      </c>
      <c r="E3" s="82"/>
      <c r="F3" s="82"/>
      <c r="G3" s="82"/>
      <c r="H3" s="82"/>
      <c r="I3" s="82"/>
      <c r="J3" s="90"/>
      <c r="K3" s="90">
        <f>J3*1.2</f>
        <v>0</v>
      </c>
      <c r="L3" s="90">
        <f>D3*J3</f>
        <v>0</v>
      </c>
      <c r="M3" s="90">
        <f t="shared" ref="M3:M46" si="0">L3*1.2</f>
        <v>0</v>
      </c>
      <c r="N3" s="44"/>
    </row>
    <row r="4" spans="1:14" s="1" customFormat="1" ht="31.5" x14ac:dyDescent="0.25">
      <c r="A4" s="18">
        <v>2</v>
      </c>
      <c r="B4" s="22" t="s">
        <v>258</v>
      </c>
      <c r="C4" s="23" t="s">
        <v>2</v>
      </c>
      <c r="D4" s="24">
        <v>500</v>
      </c>
      <c r="E4" s="83"/>
      <c r="F4" s="83"/>
      <c r="G4" s="83"/>
      <c r="H4" s="83"/>
      <c r="I4" s="83"/>
      <c r="J4" s="90"/>
      <c r="K4" s="90">
        <f t="shared" ref="K4:K46" si="1">J4*1.2</f>
        <v>0</v>
      </c>
      <c r="L4" s="90">
        <f t="shared" ref="L4:L46" si="2">D4*J4</f>
        <v>0</v>
      </c>
      <c r="M4" s="90">
        <f t="shared" si="0"/>
        <v>0</v>
      </c>
      <c r="N4" s="69"/>
    </row>
    <row r="5" spans="1:14" s="1" customFormat="1" ht="47.25" x14ac:dyDescent="0.25">
      <c r="A5" s="18">
        <v>3</v>
      </c>
      <c r="B5" s="22" t="s">
        <v>229</v>
      </c>
      <c r="C5" s="23" t="s">
        <v>2</v>
      </c>
      <c r="D5" s="24">
        <v>1000</v>
      </c>
      <c r="E5" s="83"/>
      <c r="F5" s="83"/>
      <c r="G5" s="83"/>
      <c r="H5" s="83"/>
      <c r="I5" s="83"/>
      <c r="J5" s="90"/>
      <c r="K5" s="90">
        <f t="shared" si="1"/>
        <v>0</v>
      </c>
      <c r="L5" s="90">
        <f t="shared" si="2"/>
        <v>0</v>
      </c>
      <c r="M5" s="90">
        <f t="shared" si="0"/>
        <v>0</v>
      </c>
      <c r="N5" s="44"/>
    </row>
    <row r="6" spans="1:14" s="1" customFormat="1" ht="47.25" x14ac:dyDescent="0.25">
      <c r="A6" s="18">
        <v>4</v>
      </c>
      <c r="B6" s="22" t="s">
        <v>230</v>
      </c>
      <c r="C6" s="23" t="s">
        <v>2</v>
      </c>
      <c r="D6" s="24">
        <v>3000</v>
      </c>
      <c r="E6" s="83"/>
      <c r="F6" s="83"/>
      <c r="G6" s="83"/>
      <c r="H6" s="83"/>
      <c r="I6" s="83"/>
      <c r="J6" s="90"/>
      <c r="K6" s="90">
        <f t="shared" si="1"/>
        <v>0</v>
      </c>
      <c r="L6" s="90">
        <f t="shared" si="2"/>
        <v>0</v>
      </c>
      <c r="M6" s="90">
        <f t="shared" si="0"/>
        <v>0</v>
      </c>
      <c r="N6" s="69"/>
    </row>
    <row r="7" spans="1:14" s="1" customFormat="1" ht="31.5" x14ac:dyDescent="0.25">
      <c r="A7" s="18">
        <v>5</v>
      </c>
      <c r="B7" s="22" t="s">
        <v>232</v>
      </c>
      <c r="C7" s="25" t="s">
        <v>2</v>
      </c>
      <c r="D7" s="24">
        <v>4000</v>
      </c>
      <c r="E7" s="83"/>
      <c r="F7" s="83"/>
      <c r="G7" s="83"/>
      <c r="H7" s="83"/>
      <c r="I7" s="83"/>
      <c r="J7" s="90"/>
      <c r="K7" s="90">
        <f t="shared" si="1"/>
        <v>0</v>
      </c>
      <c r="L7" s="90">
        <f t="shared" si="2"/>
        <v>0</v>
      </c>
      <c r="M7" s="90">
        <f t="shared" si="0"/>
        <v>0</v>
      </c>
      <c r="N7" s="44"/>
    </row>
    <row r="8" spans="1:14" s="1" customFormat="1" x14ac:dyDescent="0.25">
      <c r="A8" s="18">
        <v>6</v>
      </c>
      <c r="B8" s="26" t="s">
        <v>233</v>
      </c>
      <c r="C8" s="25" t="s">
        <v>2</v>
      </c>
      <c r="D8" s="24">
        <v>4000</v>
      </c>
      <c r="E8" s="83"/>
      <c r="F8" s="83"/>
      <c r="G8" s="83"/>
      <c r="H8" s="83"/>
      <c r="I8" s="83"/>
      <c r="J8" s="90"/>
      <c r="K8" s="90">
        <f t="shared" si="1"/>
        <v>0</v>
      </c>
      <c r="L8" s="90">
        <f t="shared" si="2"/>
        <v>0</v>
      </c>
      <c r="M8" s="90">
        <f t="shared" si="0"/>
        <v>0</v>
      </c>
      <c r="N8" s="44"/>
    </row>
    <row r="9" spans="1:14" s="1" customFormat="1" x14ac:dyDescent="0.25">
      <c r="A9" s="18">
        <v>7</v>
      </c>
      <c r="B9" s="22" t="s">
        <v>234</v>
      </c>
      <c r="C9" s="23" t="s">
        <v>20</v>
      </c>
      <c r="D9" s="24">
        <v>20</v>
      </c>
      <c r="E9" s="83"/>
      <c r="F9" s="83"/>
      <c r="G9" s="83"/>
      <c r="H9" s="83"/>
      <c r="I9" s="83"/>
      <c r="J9" s="90"/>
      <c r="K9" s="90">
        <f t="shared" si="1"/>
        <v>0</v>
      </c>
      <c r="L9" s="90">
        <f t="shared" si="2"/>
        <v>0</v>
      </c>
      <c r="M9" s="90">
        <f t="shared" si="0"/>
        <v>0</v>
      </c>
      <c r="N9" s="44"/>
    </row>
    <row r="10" spans="1:14" s="1" customFormat="1" x14ac:dyDescent="0.25">
      <c r="A10" s="18">
        <v>8</v>
      </c>
      <c r="B10" s="22" t="s">
        <v>235</v>
      </c>
      <c r="C10" s="23" t="s">
        <v>20</v>
      </c>
      <c r="D10" s="24">
        <v>20</v>
      </c>
      <c r="E10" s="83"/>
      <c r="F10" s="83"/>
      <c r="G10" s="83"/>
      <c r="H10" s="83"/>
      <c r="I10" s="83"/>
      <c r="J10" s="90"/>
      <c r="K10" s="90">
        <f t="shared" si="1"/>
        <v>0</v>
      </c>
      <c r="L10" s="90">
        <f t="shared" si="2"/>
        <v>0</v>
      </c>
      <c r="M10" s="90">
        <f t="shared" si="0"/>
        <v>0</v>
      </c>
      <c r="N10" s="44"/>
    </row>
    <row r="11" spans="1:14" s="1" customFormat="1" ht="31.5" x14ac:dyDescent="0.25">
      <c r="A11" s="18">
        <v>9</v>
      </c>
      <c r="B11" s="22" t="s">
        <v>236</v>
      </c>
      <c r="C11" s="23" t="s">
        <v>20</v>
      </c>
      <c r="D11" s="24">
        <v>20</v>
      </c>
      <c r="E11" s="83"/>
      <c r="F11" s="83"/>
      <c r="G11" s="83"/>
      <c r="H11" s="83"/>
      <c r="I11" s="83"/>
      <c r="J11" s="90"/>
      <c r="K11" s="90">
        <f t="shared" si="1"/>
        <v>0</v>
      </c>
      <c r="L11" s="90">
        <f t="shared" si="2"/>
        <v>0</v>
      </c>
      <c r="M11" s="90">
        <f t="shared" si="0"/>
        <v>0</v>
      </c>
      <c r="N11" s="44"/>
    </row>
    <row r="12" spans="1:14" s="1" customFormat="1" x14ac:dyDescent="0.25">
      <c r="A12" s="18">
        <v>10</v>
      </c>
      <c r="B12" s="22" t="s">
        <v>237</v>
      </c>
      <c r="C12" s="23" t="s">
        <v>20</v>
      </c>
      <c r="D12" s="24">
        <v>20</v>
      </c>
      <c r="E12" s="83"/>
      <c r="F12" s="83"/>
      <c r="G12" s="83"/>
      <c r="H12" s="83"/>
      <c r="I12" s="83"/>
      <c r="J12" s="90"/>
      <c r="K12" s="90">
        <f t="shared" si="1"/>
        <v>0</v>
      </c>
      <c r="L12" s="90">
        <f t="shared" si="2"/>
        <v>0</v>
      </c>
      <c r="M12" s="90">
        <f t="shared" si="0"/>
        <v>0</v>
      </c>
      <c r="N12" s="69"/>
    </row>
    <row r="13" spans="1:14" s="1" customFormat="1" ht="36" customHeight="1" x14ac:dyDescent="0.25">
      <c r="A13" s="18">
        <v>11</v>
      </c>
      <c r="B13" s="22" t="s">
        <v>238</v>
      </c>
      <c r="C13" s="23" t="s">
        <v>2</v>
      </c>
      <c r="D13" s="24">
        <v>500</v>
      </c>
      <c r="E13" s="83"/>
      <c r="F13" s="83"/>
      <c r="G13" s="83"/>
      <c r="H13" s="83"/>
      <c r="I13" s="83"/>
      <c r="J13" s="90"/>
      <c r="K13" s="90">
        <f t="shared" si="1"/>
        <v>0</v>
      </c>
      <c r="L13" s="90">
        <f t="shared" si="2"/>
        <v>0</v>
      </c>
      <c r="M13" s="90">
        <f t="shared" si="0"/>
        <v>0</v>
      </c>
      <c r="N13" s="44"/>
    </row>
    <row r="14" spans="1:14" s="1" customFormat="1" x14ac:dyDescent="0.25">
      <c r="A14" s="18">
        <v>12</v>
      </c>
      <c r="B14" s="22" t="s">
        <v>21</v>
      </c>
      <c r="C14" s="23" t="s">
        <v>2</v>
      </c>
      <c r="D14" s="24">
        <v>5</v>
      </c>
      <c r="E14" s="83"/>
      <c r="F14" s="83"/>
      <c r="G14" s="83"/>
      <c r="H14" s="83"/>
      <c r="I14" s="83"/>
      <c r="J14" s="90"/>
      <c r="K14" s="90">
        <f t="shared" si="1"/>
        <v>0</v>
      </c>
      <c r="L14" s="90">
        <f t="shared" si="2"/>
        <v>0</v>
      </c>
      <c r="M14" s="90">
        <f t="shared" si="0"/>
        <v>0</v>
      </c>
      <c r="N14" s="44"/>
    </row>
    <row r="15" spans="1:14" s="1" customFormat="1" x14ac:dyDescent="0.25">
      <c r="A15" s="18">
        <v>13</v>
      </c>
      <c r="B15" s="22" t="s">
        <v>22</v>
      </c>
      <c r="C15" s="23" t="s">
        <v>2</v>
      </c>
      <c r="D15" s="24">
        <v>5</v>
      </c>
      <c r="E15" s="83"/>
      <c r="F15" s="83"/>
      <c r="G15" s="83"/>
      <c r="H15" s="83"/>
      <c r="I15" s="83"/>
      <c r="J15" s="90"/>
      <c r="K15" s="90">
        <f t="shared" si="1"/>
        <v>0</v>
      </c>
      <c r="L15" s="90">
        <f t="shared" si="2"/>
        <v>0</v>
      </c>
      <c r="M15" s="90">
        <f t="shared" si="0"/>
        <v>0</v>
      </c>
      <c r="N15" s="44"/>
    </row>
    <row r="16" spans="1:14" s="1" customFormat="1" ht="31.5" x14ac:dyDescent="0.25">
      <c r="A16" s="18">
        <v>14</v>
      </c>
      <c r="B16" s="22" t="s">
        <v>239</v>
      </c>
      <c r="C16" s="23" t="s">
        <v>2</v>
      </c>
      <c r="D16" s="24">
        <v>500</v>
      </c>
      <c r="E16" s="83"/>
      <c r="F16" s="83"/>
      <c r="G16" s="83"/>
      <c r="H16" s="83"/>
      <c r="I16" s="83"/>
      <c r="J16" s="90"/>
      <c r="K16" s="90">
        <f t="shared" si="1"/>
        <v>0</v>
      </c>
      <c r="L16" s="90">
        <f t="shared" si="2"/>
        <v>0</v>
      </c>
      <c r="M16" s="90">
        <f t="shared" si="0"/>
        <v>0</v>
      </c>
      <c r="N16" s="44"/>
    </row>
    <row r="17" spans="1:14" s="1" customFormat="1" x14ac:dyDescent="0.25">
      <c r="A17" s="18">
        <v>15</v>
      </c>
      <c r="B17" s="22" t="s">
        <v>102</v>
      </c>
      <c r="C17" s="23" t="s">
        <v>2</v>
      </c>
      <c r="D17" s="24">
        <v>300</v>
      </c>
      <c r="E17" s="83"/>
      <c r="F17" s="83"/>
      <c r="G17" s="83"/>
      <c r="H17" s="83"/>
      <c r="I17" s="83"/>
      <c r="J17" s="90"/>
      <c r="K17" s="90">
        <f t="shared" si="1"/>
        <v>0</v>
      </c>
      <c r="L17" s="90">
        <f t="shared" si="2"/>
        <v>0</v>
      </c>
      <c r="M17" s="90">
        <f t="shared" si="0"/>
        <v>0</v>
      </c>
      <c r="N17" s="44"/>
    </row>
    <row r="18" spans="1:14" s="1" customFormat="1" ht="31.5" x14ac:dyDescent="0.25">
      <c r="A18" s="18">
        <v>16</v>
      </c>
      <c r="B18" s="22" t="s">
        <v>27</v>
      </c>
      <c r="C18" s="23" t="s">
        <v>2</v>
      </c>
      <c r="D18" s="24">
        <v>2</v>
      </c>
      <c r="E18" s="83"/>
      <c r="F18" s="83"/>
      <c r="G18" s="83"/>
      <c r="H18" s="83"/>
      <c r="I18" s="83"/>
      <c r="J18" s="90"/>
      <c r="K18" s="90">
        <f t="shared" si="1"/>
        <v>0</v>
      </c>
      <c r="L18" s="90">
        <f t="shared" si="2"/>
        <v>0</v>
      </c>
      <c r="M18" s="90">
        <f t="shared" si="0"/>
        <v>0</v>
      </c>
      <c r="N18" s="44"/>
    </row>
    <row r="19" spans="1:14" s="1" customFormat="1" x14ac:dyDescent="0.25">
      <c r="A19" s="18">
        <v>17</v>
      </c>
      <c r="B19" s="22" t="s">
        <v>24</v>
      </c>
      <c r="C19" s="23" t="s">
        <v>2</v>
      </c>
      <c r="D19" s="24">
        <v>2</v>
      </c>
      <c r="E19" s="83"/>
      <c r="F19" s="83"/>
      <c r="G19" s="83"/>
      <c r="H19" s="83"/>
      <c r="I19" s="83"/>
      <c r="J19" s="90"/>
      <c r="K19" s="90">
        <f t="shared" si="1"/>
        <v>0</v>
      </c>
      <c r="L19" s="90">
        <f t="shared" si="2"/>
        <v>0</v>
      </c>
      <c r="M19" s="90">
        <f t="shared" si="0"/>
        <v>0</v>
      </c>
      <c r="N19" s="44"/>
    </row>
    <row r="20" spans="1:14" s="1" customFormat="1" ht="31.5" x14ac:dyDescent="0.25">
      <c r="A20" s="18">
        <v>18</v>
      </c>
      <c r="B20" s="22" t="s">
        <v>240</v>
      </c>
      <c r="C20" s="23" t="s">
        <v>2</v>
      </c>
      <c r="D20" s="24">
        <v>10</v>
      </c>
      <c r="E20" s="83"/>
      <c r="F20" s="83"/>
      <c r="G20" s="83"/>
      <c r="H20" s="83"/>
      <c r="I20" s="83"/>
      <c r="J20" s="90"/>
      <c r="K20" s="90">
        <f t="shared" si="1"/>
        <v>0</v>
      </c>
      <c r="L20" s="90">
        <f t="shared" si="2"/>
        <v>0</v>
      </c>
      <c r="M20" s="90">
        <f t="shared" si="0"/>
        <v>0</v>
      </c>
      <c r="N20" s="44"/>
    </row>
    <row r="21" spans="1:14" s="1" customFormat="1" ht="31.5" x14ac:dyDescent="0.25">
      <c r="A21" s="18">
        <v>19</v>
      </c>
      <c r="B21" s="22" t="s">
        <v>241</v>
      </c>
      <c r="C21" s="23" t="s">
        <v>2</v>
      </c>
      <c r="D21" s="24">
        <v>200</v>
      </c>
      <c r="E21" s="83"/>
      <c r="F21" s="83"/>
      <c r="G21" s="83"/>
      <c r="H21" s="83"/>
      <c r="I21" s="83"/>
      <c r="J21" s="90"/>
      <c r="K21" s="90">
        <f t="shared" si="1"/>
        <v>0</v>
      </c>
      <c r="L21" s="90">
        <f t="shared" si="2"/>
        <v>0</v>
      </c>
      <c r="M21" s="90">
        <f t="shared" si="0"/>
        <v>0</v>
      </c>
      <c r="N21" s="44"/>
    </row>
    <row r="22" spans="1:14" s="1" customFormat="1" x14ac:dyDescent="0.25">
      <c r="A22" s="18">
        <v>20</v>
      </c>
      <c r="B22" s="22" t="s">
        <v>103</v>
      </c>
      <c r="C22" s="23" t="s">
        <v>2</v>
      </c>
      <c r="D22" s="24">
        <v>2000</v>
      </c>
      <c r="E22" s="83"/>
      <c r="F22" s="83"/>
      <c r="G22" s="83"/>
      <c r="H22" s="83"/>
      <c r="I22" s="83"/>
      <c r="J22" s="90"/>
      <c r="K22" s="90">
        <f t="shared" si="1"/>
        <v>0</v>
      </c>
      <c r="L22" s="90">
        <f t="shared" si="2"/>
        <v>0</v>
      </c>
      <c r="M22" s="90">
        <f t="shared" si="0"/>
        <v>0</v>
      </c>
      <c r="N22" s="44"/>
    </row>
    <row r="23" spans="1:14" s="1" customFormat="1" ht="63" x14ac:dyDescent="0.25">
      <c r="A23" s="18">
        <v>21</v>
      </c>
      <c r="B23" s="22" t="s">
        <v>242</v>
      </c>
      <c r="C23" s="23" t="s">
        <v>2</v>
      </c>
      <c r="D23" s="24">
        <v>250</v>
      </c>
      <c r="E23" s="83"/>
      <c r="F23" s="83"/>
      <c r="G23" s="83"/>
      <c r="H23" s="83"/>
      <c r="I23" s="83"/>
      <c r="J23" s="90"/>
      <c r="K23" s="90">
        <f t="shared" si="1"/>
        <v>0</v>
      </c>
      <c r="L23" s="90">
        <f t="shared" si="2"/>
        <v>0</v>
      </c>
      <c r="M23" s="90">
        <f t="shared" si="0"/>
        <v>0</v>
      </c>
      <c r="N23" s="44"/>
    </row>
    <row r="24" spans="1:14" s="1" customFormat="1" ht="63" x14ac:dyDescent="0.25">
      <c r="A24" s="18">
        <v>22</v>
      </c>
      <c r="B24" s="52" t="s">
        <v>283</v>
      </c>
      <c r="C24" s="53" t="s">
        <v>2</v>
      </c>
      <c r="D24" s="54">
        <v>250</v>
      </c>
      <c r="E24" s="83"/>
      <c r="F24" s="83"/>
      <c r="G24" s="83"/>
      <c r="H24" s="83"/>
      <c r="I24" s="83"/>
      <c r="J24" s="90"/>
      <c r="K24" s="90">
        <f t="shared" si="1"/>
        <v>0</v>
      </c>
      <c r="L24" s="90">
        <f t="shared" si="2"/>
        <v>0</v>
      </c>
      <c r="M24" s="90">
        <f t="shared" si="0"/>
        <v>0</v>
      </c>
      <c r="N24" s="44"/>
    </row>
    <row r="25" spans="1:14" s="1" customFormat="1" ht="31.5" x14ac:dyDescent="0.25">
      <c r="A25" s="18">
        <v>23</v>
      </c>
      <c r="B25" s="55" t="s">
        <v>244</v>
      </c>
      <c r="C25" s="23" t="s">
        <v>2</v>
      </c>
      <c r="D25" s="56">
        <v>250</v>
      </c>
      <c r="E25" s="83"/>
      <c r="F25" s="83"/>
      <c r="G25" s="83"/>
      <c r="H25" s="83"/>
      <c r="I25" s="83"/>
      <c r="J25" s="90"/>
      <c r="K25" s="90">
        <f t="shared" si="1"/>
        <v>0</v>
      </c>
      <c r="L25" s="90">
        <f t="shared" si="2"/>
        <v>0</v>
      </c>
      <c r="M25" s="90">
        <f t="shared" si="0"/>
        <v>0</v>
      </c>
      <c r="N25" s="44"/>
    </row>
    <row r="26" spans="1:14" s="1" customFormat="1" ht="31.5" x14ac:dyDescent="0.25">
      <c r="A26" s="18">
        <v>24</v>
      </c>
      <c r="B26" s="55" t="s">
        <v>114</v>
      </c>
      <c r="C26" s="23" t="s">
        <v>2</v>
      </c>
      <c r="D26" s="56">
        <v>250</v>
      </c>
      <c r="E26" s="83"/>
      <c r="F26" s="83"/>
      <c r="G26" s="83"/>
      <c r="H26" s="83"/>
      <c r="I26" s="83"/>
      <c r="J26" s="90"/>
      <c r="K26" s="90">
        <f t="shared" si="1"/>
        <v>0</v>
      </c>
      <c r="L26" s="90">
        <f t="shared" si="2"/>
        <v>0</v>
      </c>
      <c r="M26" s="90">
        <f t="shared" si="0"/>
        <v>0</v>
      </c>
      <c r="N26" s="44"/>
    </row>
    <row r="27" spans="1:14" s="1" customFormat="1" ht="31.5" x14ac:dyDescent="0.25">
      <c r="A27" s="18">
        <v>25</v>
      </c>
      <c r="B27" s="41" t="s">
        <v>245</v>
      </c>
      <c r="C27" s="23" t="s">
        <v>2</v>
      </c>
      <c r="D27" s="56">
        <v>2000</v>
      </c>
      <c r="E27" s="83"/>
      <c r="F27" s="83"/>
      <c r="G27" s="83"/>
      <c r="H27" s="83"/>
      <c r="I27" s="83"/>
      <c r="J27" s="90"/>
      <c r="K27" s="90">
        <f t="shared" si="1"/>
        <v>0</v>
      </c>
      <c r="L27" s="90">
        <f t="shared" si="2"/>
        <v>0</v>
      </c>
      <c r="M27" s="90">
        <f t="shared" si="0"/>
        <v>0</v>
      </c>
      <c r="N27" s="44"/>
    </row>
    <row r="28" spans="1:14" s="1" customFormat="1" ht="31.5" x14ac:dyDescent="0.25">
      <c r="A28" s="18">
        <v>26</v>
      </c>
      <c r="B28" s="41" t="s">
        <v>246</v>
      </c>
      <c r="C28" s="23" t="s">
        <v>2</v>
      </c>
      <c r="D28" s="56">
        <v>2000</v>
      </c>
      <c r="E28" s="83"/>
      <c r="F28" s="83"/>
      <c r="G28" s="83"/>
      <c r="H28" s="83"/>
      <c r="I28" s="83"/>
      <c r="J28" s="90"/>
      <c r="K28" s="90">
        <f t="shared" si="1"/>
        <v>0</v>
      </c>
      <c r="L28" s="90">
        <f t="shared" si="2"/>
        <v>0</v>
      </c>
      <c r="M28" s="90">
        <f t="shared" si="0"/>
        <v>0</v>
      </c>
      <c r="N28" s="44"/>
    </row>
    <row r="29" spans="1:14" s="1" customFormat="1" ht="31.5" x14ac:dyDescent="0.25">
      <c r="A29" s="18">
        <v>27</v>
      </c>
      <c r="B29" s="41" t="s">
        <v>247</v>
      </c>
      <c r="C29" s="23" t="s">
        <v>2</v>
      </c>
      <c r="D29" s="56">
        <v>1000</v>
      </c>
      <c r="E29" s="83"/>
      <c r="F29" s="83"/>
      <c r="G29" s="83"/>
      <c r="H29" s="83"/>
      <c r="I29" s="83"/>
      <c r="J29" s="90"/>
      <c r="K29" s="90">
        <f t="shared" si="1"/>
        <v>0</v>
      </c>
      <c r="L29" s="90">
        <f t="shared" si="2"/>
        <v>0</v>
      </c>
      <c r="M29" s="90">
        <f t="shared" si="0"/>
        <v>0</v>
      </c>
      <c r="N29" s="44"/>
    </row>
    <row r="30" spans="1:14" s="1" customFormat="1" ht="25.5" customHeight="1" x14ac:dyDescent="0.25">
      <c r="A30" s="18">
        <v>28</v>
      </c>
      <c r="B30" s="21" t="s">
        <v>115</v>
      </c>
      <c r="C30" s="57" t="s">
        <v>2</v>
      </c>
      <c r="D30" s="56">
        <v>1920</v>
      </c>
      <c r="E30" s="83"/>
      <c r="F30" s="83"/>
      <c r="G30" s="83"/>
      <c r="H30" s="83"/>
      <c r="I30" s="83"/>
      <c r="J30" s="90"/>
      <c r="K30" s="90">
        <f t="shared" si="1"/>
        <v>0</v>
      </c>
      <c r="L30" s="90">
        <f t="shared" si="2"/>
        <v>0</v>
      </c>
      <c r="M30" s="90">
        <f t="shared" si="0"/>
        <v>0</v>
      </c>
      <c r="N30" s="44"/>
    </row>
    <row r="31" spans="1:14" s="1" customFormat="1" ht="31.5" x14ac:dyDescent="0.25">
      <c r="A31" s="18">
        <v>29</v>
      </c>
      <c r="B31" s="21" t="s">
        <v>116</v>
      </c>
      <c r="C31" s="57" t="s">
        <v>2</v>
      </c>
      <c r="D31" s="56">
        <v>960</v>
      </c>
      <c r="E31" s="83"/>
      <c r="F31" s="83"/>
      <c r="G31" s="83"/>
      <c r="H31" s="83"/>
      <c r="I31" s="83"/>
      <c r="J31" s="90"/>
      <c r="K31" s="90">
        <f t="shared" si="1"/>
        <v>0</v>
      </c>
      <c r="L31" s="90">
        <f t="shared" si="2"/>
        <v>0</v>
      </c>
      <c r="M31" s="90">
        <f t="shared" si="0"/>
        <v>0</v>
      </c>
      <c r="N31" s="69"/>
    </row>
    <row r="32" spans="1:14" s="1" customFormat="1" x14ac:dyDescent="0.25">
      <c r="A32" s="18">
        <v>30</v>
      </c>
      <c r="B32" s="58" t="s">
        <v>104</v>
      </c>
      <c r="C32" s="57" t="s">
        <v>2</v>
      </c>
      <c r="D32" s="56">
        <v>1000</v>
      </c>
      <c r="E32" s="83"/>
      <c r="F32" s="83"/>
      <c r="G32" s="83"/>
      <c r="H32" s="83"/>
      <c r="I32" s="83"/>
      <c r="J32" s="90"/>
      <c r="K32" s="90">
        <f t="shared" si="1"/>
        <v>0</v>
      </c>
      <c r="L32" s="90">
        <f t="shared" si="2"/>
        <v>0</v>
      </c>
      <c r="M32" s="90">
        <f t="shared" si="0"/>
        <v>0</v>
      </c>
      <c r="N32" s="69"/>
    </row>
    <row r="33" spans="1:14" s="1" customFormat="1" x14ac:dyDescent="0.25">
      <c r="A33" s="18">
        <v>31</v>
      </c>
      <c r="B33" s="21" t="s">
        <v>12</v>
      </c>
      <c r="C33" s="30" t="s">
        <v>2</v>
      </c>
      <c r="D33" s="20">
        <v>5</v>
      </c>
      <c r="E33" s="83"/>
      <c r="F33" s="83"/>
      <c r="G33" s="83"/>
      <c r="H33" s="83"/>
      <c r="I33" s="83"/>
      <c r="J33" s="90"/>
      <c r="K33" s="90">
        <f t="shared" si="1"/>
        <v>0</v>
      </c>
      <c r="L33" s="90">
        <f t="shared" si="2"/>
        <v>0</v>
      </c>
      <c r="M33" s="90">
        <f t="shared" si="0"/>
        <v>0</v>
      </c>
      <c r="N33" s="44"/>
    </row>
    <row r="34" spans="1:14" s="1" customFormat="1" x14ac:dyDescent="0.25">
      <c r="A34" s="18">
        <v>32</v>
      </c>
      <c r="B34" s="58" t="s">
        <v>248</v>
      </c>
      <c r="C34" s="57" t="s">
        <v>2</v>
      </c>
      <c r="D34" s="59">
        <v>2</v>
      </c>
      <c r="E34" s="83"/>
      <c r="F34" s="83"/>
      <c r="G34" s="83"/>
      <c r="H34" s="83"/>
      <c r="I34" s="83"/>
      <c r="J34" s="90"/>
      <c r="K34" s="90">
        <f t="shared" si="1"/>
        <v>0</v>
      </c>
      <c r="L34" s="90">
        <f t="shared" si="2"/>
        <v>0</v>
      </c>
      <c r="M34" s="90">
        <f t="shared" si="0"/>
        <v>0</v>
      </c>
      <c r="N34" s="44"/>
    </row>
    <row r="35" spans="1:14" s="1" customFormat="1" x14ac:dyDescent="0.25">
      <c r="A35" s="18">
        <v>33</v>
      </c>
      <c r="B35" s="58" t="s">
        <v>249</v>
      </c>
      <c r="C35" s="57" t="s">
        <v>2</v>
      </c>
      <c r="D35" s="59">
        <v>2</v>
      </c>
      <c r="E35" s="83"/>
      <c r="F35" s="83"/>
      <c r="G35" s="83"/>
      <c r="H35" s="83"/>
      <c r="I35" s="83"/>
      <c r="J35" s="90"/>
      <c r="K35" s="90">
        <f t="shared" si="1"/>
        <v>0</v>
      </c>
      <c r="L35" s="90">
        <f t="shared" si="2"/>
        <v>0</v>
      </c>
      <c r="M35" s="90">
        <f t="shared" si="0"/>
        <v>0</v>
      </c>
      <c r="N35" s="44"/>
    </row>
    <row r="36" spans="1:14" s="1" customFormat="1" ht="31.5" x14ac:dyDescent="0.25">
      <c r="A36" s="18">
        <v>34</v>
      </c>
      <c r="B36" s="58" t="s">
        <v>105</v>
      </c>
      <c r="C36" s="57" t="s">
        <v>2</v>
      </c>
      <c r="D36" s="59">
        <v>500</v>
      </c>
      <c r="E36" s="83"/>
      <c r="F36" s="83"/>
      <c r="G36" s="83"/>
      <c r="H36" s="83"/>
      <c r="I36" s="83"/>
      <c r="J36" s="90"/>
      <c r="K36" s="90">
        <f t="shared" si="1"/>
        <v>0</v>
      </c>
      <c r="L36" s="90">
        <f t="shared" si="2"/>
        <v>0</v>
      </c>
      <c r="M36" s="90">
        <f t="shared" si="0"/>
        <v>0</v>
      </c>
      <c r="N36" s="44"/>
    </row>
    <row r="37" spans="1:14" s="1" customFormat="1" ht="47.25" x14ac:dyDescent="0.25">
      <c r="A37" s="18">
        <v>35</v>
      </c>
      <c r="B37" s="41" t="s">
        <v>39</v>
      </c>
      <c r="C37" s="64" t="s">
        <v>2</v>
      </c>
      <c r="D37" s="65">
        <v>10</v>
      </c>
      <c r="E37" s="83"/>
      <c r="F37" s="83"/>
      <c r="G37" s="83"/>
      <c r="H37" s="83"/>
      <c r="I37" s="83"/>
      <c r="J37" s="90"/>
      <c r="K37" s="90">
        <f t="shared" si="1"/>
        <v>0</v>
      </c>
      <c r="L37" s="90">
        <f t="shared" si="2"/>
        <v>0</v>
      </c>
      <c r="M37" s="90">
        <f t="shared" si="0"/>
        <v>0</v>
      </c>
      <c r="N37" s="44"/>
    </row>
    <row r="38" spans="1:14" s="4" customFormat="1" ht="47.25" x14ac:dyDescent="0.25">
      <c r="A38" s="18">
        <v>36</v>
      </c>
      <c r="B38" s="60" t="s">
        <v>255</v>
      </c>
      <c r="C38" s="18" t="s">
        <v>2</v>
      </c>
      <c r="D38" s="18">
        <v>200</v>
      </c>
      <c r="E38" s="83"/>
      <c r="F38" s="83"/>
      <c r="G38" s="83"/>
      <c r="H38" s="83"/>
      <c r="I38" s="83"/>
      <c r="J38" s="90"/>
      <c r="K38" s="90">
        <f t="shared" si="1"/>
        <v>0</v>
      </c>
      <c r="L38" s="90">
        <f t="shared" si="2"/>
        <v>0</v>
      </c>
      <c r="M38" s="90">
        <f t="shared" si="0"/>
        <v>0</v>
      </c>
      <c r="N38" s="44"/>
    </row>
    <row r="39" spans="1:14" s="10" customFormat="1" ht="25.5" customHeight="1" x14ac:dyDescent="0.25">
      <c r="A39" s="18">
        <v>37</v>
      </c>
      <c r="B39" s="62" t="s">
        <v>250</v>
      </c>
      <c r="C39" s="61" t="s">
        <v>2</v>
      </c>
      <c r="D39" s="61">
        <v>400</v>
      </c>
      <c r="E39" s="83"/>
      <c r="F39" s="83"/>
      <c r="G39" s="83"/>
      <c r="H39" s="83"/>
      <c r="I39" s="83"/>
      <c r="J39" s="90"/>
      <c r="K39" s="90">
        <f t="shared" si="1"/>
        <v>0</v>
      </c>
      <c r="L39" s="90">
        <f t="shared" si="2"/>
        <v>0</v>
      </c>
      <c r="M39" s="90">
        <f t="shared" si="0"/>
        <v>0</v>
      </c>
      <c r="N39" s="44"/>
    </row>
    <row r="40" spans="1:14" s="10" customFormat="1" ht="31.5" x14ac:dyDescent="0.25">
      <c r="A40" s="18">
        <v>38</v>
      </c>
      <c r="B40" s="62" t="s">
        <v>251</v>
      </c>
      <c r="C40" s="61" t="s">
        <v>2</v>
      </c>
      <c r="D40" s="61">
        <v>400</v>
      </c>
      <c r="E40" s="83"/>
      <c r="F40" s="83"/>
      <c r="G40" s="83"/>
      <c r="H40" s="83"/>
      <c r="I40" s="83"/>
      <c r="J40" s="90"/>
      <c r="K40" s="90">
        <f t="shared" si="1"/>
        <v>0</v>
      </c>
      <c r="L40" s="90">
        <f t="shared" si="2"/>
        <v>0</v>
      </c>
      <c r="M40" s="90">
        <f t="shared" si="0"/>
        <v>0</v>
      </c>
      <c r="N40" s="44"/>
    </row>
    <row r="41" spans="1:14" s="10" customFormat="1" ht="26.25" customHeight="1" x14ac:dyDescent="0.25">
      <c r="A41" s="18">
        <v>39</v>
      </c>
      <c r="B41" s="62" t="s">
        <v>252</v>
      </c>
      <c r="C41" s="61" t="s">
        <v>2</v>
      </c>
      <c r="D41" s="61">
        <v>200</v>
      </c>
      <c r="E41" s="83"/>
      <c r="F41" s="83"/>
      <c r="G41" s="83"/>
      <c r="H41" s="83"/>
      <c r="I41" s="83"/>
      <c r="J41" s="90"/>
      <c r="K41" s="90">
        <f t="shared" si="1"/>
        <v>0</v>
      </c>
      <c r="L41" s="90">
        <f t="shared" si="2"/>
        <v>0</v>
      </c>
      <c r="M41" s="90">
        <f t="shared" si="0"/>
        <v>0</v>
      </c>
      <c r="N41" s="44"/>
    </row>
    <row r="42" spans="1:14" s="10" customFormat="1" x14ac:dyDescent="0.25">
      <c r="A42" s="18">
        <v>40</v>
      </c>
      <c r="B42" s="62" t="s">
        <v>253</v>
      </c>
      <c r="C42" s="61" t="s">
        <v>2</v>
      </c>
      <c r="D42" s="61">
        <v>100</v>
      </c>
      <c r="E42" s="83"/>
      <c r="F42" s="83"/>
      <c r="G42" s="83"/>
      <c r="H42" s="83"/>
      <c r="I42" s="83"/>
      <c r="J42" s="90"/>
      <c r="K42" s="90">
        <f t="shared" si="1"/>
        <v>0</v>
      </c>
      <c r="L42" s="90">
        <f t="shared" si="2"/>
        <v>0</v>
      </c>
      <c r="M42" s="90">
        <f t="shared" si="0"/>
        <v>0</v>
      </c>
      <c r="N42" s="44"/>
    </row>
    <row r="43" spans="1:14" s="10" customFormat="1" ht="31.5" x14ac:dyDescent="0.25">
      <c r="A43" s="18">
        <v>41</v>
      </c>
      <c r="B43" s="58" t="s">
        <v>254</v>
      </c>
      <c r="C43" s="51" t="s">
        <v>2</v>
      </c>
      <c r="D43" s="51">
        <v>100</v>
      </c>
      <c r="E43" s="83"/>
      <c r="F43" s="83"/>
      <c r="G43" s="83"/>
      <c r="H43" s="83"/>
      <c r="I43" s="83"/>
      <c r="J43" s="90"/>
      <c r="K43" s="90">
        <f t="shared" si="1"/>
        <v>0</v>
      </c>
      <c r="L43" s="90">
        <f t="shared" si="2"/>
        <v>0</v>
      </c>
      <c r="M43" s="90">
        <f t="shared" si="0"/>
        <v>0</v>
      </c>
      <c r="N43" s="44"/>
    </row>
    <row r="44" spans="1:14" s="10" customFormat="1" ht="31.5" x14ac:dyDescent="0.25">
      <c r="A44" s="18">
        <v>42</v>
      </c>
      <c r="B44" s="58" t="s">
        <v>55</v>
      </c>
      <c r="C44" s="51" t="s">
        <v>2</v>
      </c>
      <c r="D44" s="51">
        <v>400</v>
      </c>
      <c r="E44" s="83"/>
      <c r="F44" s="83"/>
      <c r="G44" s="83"/>
      <c r="H44" s="83"/>
      <c r="I44" s="83"/>
      <c r="J44" s="90"/>
      <c r="K44" s="90">
        <f t="shared" si="1"/>
        <v>0</v>
      </c>
      <c r="L44" s="90">
        <f t="shared" si="2"/>
        <v>0</v>
      </c>
      <c r="M44" s="90">
        <f t="shared" si="0"/>
        <v>0</v>
      </c>
      <c r="N44" s="44"/>
    </row>
    <row r="45" spans="1:14" s="10" customFormat="1" x14ac:dyDescent="0.25">
      <c r="A45" s="18">
        <v>43</v>
      </c>
      <c r="B45" s="63" t="s">
        <v>256</v>
      </c>
      <c r="C45" s="51" t="s">
        <v>2</v>
      </c>
      <c r="D45" s="51">
        <v>100</v>
      </c>
      <c r="E45" s="83"/>
      <c r="F45" s="83"/>
      <c r="G45" s="83"/>
      <c r="H45" s="83"/>
      <c r="I45" s="83"/>
      <c r="J45" s="90"/>
      <c r="K45" s="90">
        <f t="shared" si="1"/>
        <v>0</v>
      </c>
      <c r="L45" s="90">
        <f t="shared" si="2"/>
        <v>0</v>
      </c>
      <c r="M45" s="90">
        <f t="shared" si="0"/>
        <v>0</v>
      </c>
      <c r="N45" s="44"/>
    </row>
    <row r="46" spans="1:14" s="10" customFormat="1" ht="31.5" x14ac:dyDescent="0.25">
      <c r="A46" s="18">
        <v>44</v>
      </c>
      <c r="B46" s="62" t="s">
        <v>117</v>
      </c>
      <c r="C46" s="51" t="s">
        <v>2</v>
      </c>
      <c r="D46" s="51">
        <v>20</v>
      </c>
      <c r="E46" s="83"/>
      <c r="F46" s="83"/>
      <c r="G46" s="83"/>
      <c r="H46" s="83"/>
      <c r="I46" s="83"/>
      <c r="J46" s="90"/>
      <c r="K46" s="90">
        <f t="shared" si="1"/>
        <v>0</v>
      </c>
      <c r="L46" s="90">
        <f t="shared" si="2"/>
        <v>0</v>
      </c>
      <c r="M46" s="90">
        <f t="shared" si="0"/>
        <v>0</v>
      </c>
      <c r="N46" s="44"/>
    </row>
    <row r="47" spans="1:14" s="1" customFormat="1" x14ac:dyDescent="0.25">
      <c r="A47" s="5"/>
      <c r="B47" s="9"/>
      <c r="C47" s="6"/>
      <c r="D47" s="5"/>
      <c r="E47" s="43"/>
      <c r="F47" s="43"/>
      <c r="G47" s="43"/>
      <c r="H47" s="43"/>
      <c r="I47" s="43"/>
      <c r="J47" s="93"/>
      <c r="K47" s="99" t="s">
        <v>314</v>
      </c>
      <c r="L47" s="100">
        <f>SUM(L3:L46)</f>
        <v>0</v>
      </c>
      <c r="M47" s="100">
        <f>L47*1.2</f>
        <v>0</v>
      </c>
      <c r="N47" s="44"/>
    </row>
    <row r="48" spans="1:14" s="1" customFormat="1" x14ac:dyDescent="0.25">
      <c r="A48" s="5"/>
      <c r="B48" s="77" t="s">
        <v>319</v>
      </c>
      <c r="C48" s="43"/>
      <c r="D48" s="5"/>
      <c r="E48" s="43"/>
      <c r="F48" s="43"/>
      <c r="G48" s="43"/>
      <c r="H48" s="43"/>
      <c r="I48" s="43"/>
      <c r="J48" s="89"/>
      <c r="K48" s="89"/>
      <c r="L48" s="89"/>
      <c r="M48" s="89"/>
      <c r="N48" s="44"/>
    </row>
    <row r="49" spans="1:14" s="1" customFormat="1" ht="31.5" x14ac:dyDescent="0.25">
      <c r="A49" s="5"/>
      <c r="B49" s="76" t="s">
        <v>288</v>
      </c>
      <c r="C49" s="6"/>
      <c r="D49" s="5"/>
      <c r="E49" s="43"/>
      <c r="F49" s="43"/>
      <c r="G49" s="43"/>
      <c r="H49" s="43"/>
      <c r="I49" s="43"/>
      <c r="J49" s="89"/>
      <c r="K49" s="89"/>
      <c r="L49" s="89"/>
      <c r="M49" s="89"/>
      <c r="N49" s="44"/>
    </row>
    <row r="50" spans="1:14" s="1" customFormat="1" ht="78.75" x14ac:dyDescent="0.25">
      <c r="A50" s="5"/>
      <c r="B50" s="76" t="s">
        <v>289</v>
      </c>
      <c r="C50" s="6"/>
      <c r="D50" s="5"/>
      <c r="E50" s="43"/>
      <c r="F50" s="43"/>
      <c r="G50" s="43"/>
      <c r="H50" s="43"/>
      <c r="I50" s="43"/>
      <c r="J50" s="89"/>
      <c r="K50" s="89"/>
      <c r="L50" s="89"/>
      <c r="M50" s="89"/>
      <c r="N50" s="44"/>
    </row>
    <row r="51" spans="1:14" s="1" customFormat="1" ht="63" x14ac:dyDescent="0.25">
      <c r="A51" s="5"/>
      <c r="B51" s="76" t="s">
        <v>286</v>
      </c>
      <c r="C51" s="6"/>
      <c r="D51" s="5"/>
      <c r="E51" s="43"/>
      <c r="F51" s="43"/>
      <c r="G51" s="43"/>
      <c r="H51" s="43"/>
      <c r="I51" s="43"/>
      <c r="J51" s="89"/>
      <c r="K51" s="89"/>
      <c r="L51" s="89"/>
      <c r="M51" s="89"/>
      <c r="N51" s="44"/>
    </row>
    <row r="52" spans="1:14" s="1" customFormat="1" ht="31.5" x14ac:dyDescent="0.25">
      <c r="A52" s="5"/>
      <c r="B52" s="76" t="s">
        <v>287</v>
      </c>
      <c r="C52" s="6"/>
      <c r="D52" s="5"/>
      <c r="E52" s="43"/>
      <c r="F52" s="43"/>
      <c r="G52" s="43"/>
      <c r="H52" s="43"/>
      <c r="I52" s="43"/>
      <c r="J52" s="89"/>
      <c r="K52" s="89"/>
      <c r="L52" s="89"/>
      <c r="M52" s="89"/>
      <c r="N52" s="44"/>
    </row>
    <row r="53" spans="1:14" s="1" customFormat="1" x14ac:dyDescent="0.25">
      <c r="A53" s="5"/>
      <c r="B53" s="49"/>
      <c r="C53" s="6"/>
      <c r="D53" s="5"/>
      <c r="E53" s="43"/>
      <c r="F53" s="43"/>
      <c r="G53" s="43"/>
      <c r="H53" s="43"/>
      <c r="I53" s="43"/>
      <c r="J53" s="89"/>
      <c r="K53" s="89"/>
      <c r="L53" s="89"/>
      <c r="M53" s="89"/>
      <c r="N53" s="44"/>
    </row>
    <row r="54" spans="1:14" s="1" customFormat="1" ht="173.25" x14ac:dyDescent="0.25">
      <c r="A54" s="5"/>
      <c r="B54" s="81" t="s">
        <v>306</v>
      </c>
      <c r="C54" s="6"/>
      <c r="D54" s="5"/>
      <c r="E54" s="43"/>
      <c r="F54" s="43"/>
      <c r="G54" s="43"/>
      <c r="H54" s="43"/>
      <c r="I54" s="43"/>
      <c r="J54" s="89"/>
      <c r="K54" s="89"/>
      <c r="L54" s="89"/>
      <c r="M54" s="89"/>
      <c r="N54" s="44"/>
    </row>
    <row r="55" spans="1:14" s="1" customFormat="1" x14ac:dyDescent="0.25">
      <c r="A55" s="5"/>
      <c r="B55" s="9"/>
      <c r="C55" s="6"/>
      <c r="D55" s="5"/>
      <c r="E55" s="43"/>
      <c r="F55" s="43"/>
      <c r="G55" s="43"/>
      <c r="H55" s="43"/>
      <c r="I55" s="43"/>
      <c r="J55" s="89"/>
      <c r="K55" s="89"/>
      <c r="L55" s="89"/>
      <c r="M55" s="89"/>
      <c r="N55" s="44"/>
    </row>
    <row r="56" spans="1:14" s="1" customFormat="1" x14ac:dyDescent="0.25">
      <c r="A56" s="5"/>
      <c r="B56" s="9"/>
      <c r="C56" s="6"/>
      <c r="D56" s="5"/>
      <c r="E56" s="43"/>
      <c r="F56" s="43"/>
      <c r="G56" s="43"/>
      <c r="H56" s="43"/>
      <c r="I56" s="43"/>
      <c r="J56" s="89"/>
      <c r="K56" s="89"/>
      <c r="L56" s="89"/>
      <c r="M56" s="89"/>
      <c r="N56" s="44"/>
    </row>
    <row r="57" spans="1:14" s="1" customFormat="1" x14ac:dyDescent="0.25">
      <c r="A57" s="5"/>
      <c r="B57" s="9"/>
      <c r="C57" s="6"/>
      <c r="D57" s="5"/>
      <c r="E57" s="43"/>
      <c r="F57" s="43"/>
      <c r="G57" s="43"/>
      <c r="H57" s="43"/>
      <c r="I57" s="43"/>
      <c r="J57" s="89"/>
      <c r="K57" s="89"/>
      <c r="L57" s="89"/>
      <c r="M57" s="89"/>
      <c r="N57" s="44"/>
    </row>
    <row r="58" spans="1:14" s="1" customFormat="1" x14ac:dyDescent="0.25">
      <c r="A58" s="5"/>
      <c r="B58" s="9"/>
      <c r="C58" s="6"/>
      <c r="D58" s="5"/>
      <c r="E58" s="43"/>
      <c r="F58" s="43"/>
      <c r="G58" s="43"/>
      <c r="H58" s="43"/>
      <c r="I58" s="43"/>
      <c r="J58" s="89"/>
      <c r="K58" s="89"/>
      <c r="L58" s="89"/>
      <c r="M58" s="89"/>
      <c r="N58" s="44"/>
    </row>
    <row r="59" spans="1:14" s="1" customFormat="1" x14ac:dyDescent="0.25">
      <c r="A59" s="5"/>
      <c r="B59" s="9"/>
      <c r="C59" s="6"/>
      <c r="D59" s="5"/>
      <c r="E59" s="43"/>
      <c r="F59" s="43"/>
      <c r="G59" s="43"/>
      <c r="H59" s="43"/>
      <c r="I59" s="43"/>
      <c r="J59" s="89"/>
      <c r="K59" s="89"/>
      <c r="L59" s="89"/>
      <c r="M59" s="89"/>
      <c r="N59" s="44"/>
    </row>
    <row r="60" spans="1:14" s="1" customFormat="1" x14ac:dyDescent="0.25">
      <c r="A60" s="5"/>
      <c r="B60" s="9"/>
      <c r="C60" s="6"/>
      <c r="D60" s="5"/>
      <c r="E60" s="43"/>
      <c r="F60" s="43"/>
      <c r="G60" s="43"/>
      <c r="H60" s="43"/>
      <c r="I60" s="43"/>
      <c r="J60" s="89"/>
      <c r="K60" s="89"/>
      <c r="L60" s="89"/>
      <c r="M60" s="89"/>
      <c r="N60" s="44"/>
    </row>
    <row r="61" spans="1:14" s="1" customFormat="1" x14ac:dyDescent="0.25">
      <c r="A61" s="5"/>
      <c r="B61" s="9"/>
      <c r="C61" s="6"/>
      <c r="D61" s="5"/>
      <c r="E61" s="43"/>
      <c r="F61" s="43"/>
      <c r="G61" s="43"/>
      <c r="H61" s="43"/>
      <c r="I61" s="43"/>
      <c r="J61" s="89"/>
      <c r="K61" s="89"/>
      <c r="L61" s="89"/>
      <c r="M61" s="89"/>
      <c r="N61" s="44"/>
    </row>
  </sheetData>
  <protectedRanges>
    <protectedRange sqref="J2" name="Range2_1"/>
  </protectedRanges>
  <pageMargins left="0.39370078740157483" right="0.39370078740157483" top="0.39370078740157483" bottom="0.39370078740157483" header="0.31496062992125984" footer="0.31496062992125984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3" workbookViewId="0">
      <selection activeCell="B26" sqref="B26"/>
    </sheetView>
  </sheetViews>
  <sheetFormatPr defaultRowHeight="15.75" x14ac:dyDescent="0.25"/>
  <cols>
    <col min="1" max="1" width="5.140625" style="8" bestFit="1" customWidth="1"/>
    <col min="2" max="2" width="65.5703125" customWidth="1"/>
    <col min="3" max="3" width="8.140625" bestFit="1" customWidth="1"/>
    <col min="4" max="4" width="13.5703125" bestFit="1" customWidth="1"/>
    <col min="5" max="5" width="16.140625" style="43" bestFit="1" customWidth="1"/>
    <col min="6" max="6" width="15.7109375" style="43" bestFit="1" customWidth="1"/>
    <col min="7" max="7" width="12.5703125" style="43" customWidth="1"/>
    <col min="8" max="8" width="17.42578125" style="43" bestFit="1" customWidth="1"/>
    <col min="9" max="9" width="10.7109375" style="43" customWidth="1"/>
    <col min="10" max="11" width="9.28515625" style="89" customWidth="1"/>
    <col min="12" max="12" width="11" style="89" customWidth="1"/>
    <col min="13" max="13" width="10.7109375" style="89" customWidth="1"/>
  </cols>
  <sheetData>
    <row r="1" spans="1:13" s="1" customFormat="1" x14ac:dyDescent="0.25">
      <c r="A1" s="74" t="s">
        <v>284</v>
      </c>
      <c r="B1" s="75" t="s">
        <v>285</v>
      </c>
      <c r="C1" s="14"/>
      <c r="D1" s="14"/>
      <c r="E1" s="43"/>
      <c r="F1" s="43"/>
      <c r="G1" s="43"/>
      <c r="H1" s="43"/>
      <c r="I1" s="43"/>
      <c r="J1" s="89"/>
      <c r="K1" s="89"/>
      <c r="L1" s="89"/>
      <c r="M1" s="89"/>
    </row>
    <row r="2" spans="1:13" s="1" customFormat="1" ht="63" x14ac:dyDescent="0.2">
      <c r="A2" s="15" t="s">
        <v>18</v>
      </c>
      <c r="B2" s="16" t="s">
        <v>122</v>
      </c>
      <c r="C2" s="17" t="s">
        <v>6</v>
      </c>
      <c r="D2" s="17" t="s">
        <v>57</v>
      </c>
      <c r="E2" s="78" t="s">
        <v>301</v>
      </c>
      <c r="F2" s="78" t="s">
        <v>302</v>
      </c>
      <c r="G2" s="79" t="s">
        <v>303</v>
      </c>
      <c r="H2" s="79" t="s">
        <v>304</v>
      </c>
      <c r="I2" s="80" t="s">
        <v>305</v>
      </c>
      <c r="J2" s="95" t="s">
        <v>310</v>
      </c>
      <c r="K2" s="95" t="s">
        <v>311</v>
      </c>
      <c r="L2" s="95" t="s">
        <v>312</v>
      </c>
      <c r="M2" s="95" t="s">
        <v>313</v>
      </c>
    </row>
    <row r="3" spans="1:13" s="1" customFormat="1" ht="31.5" x14ac:dyDescent="0.25">
      <c r="A3" s="18">
        <v>1</v>
      </c>
      <c r="B3" s="22" t="s">
        <v>226</v>
      </c>
      <c r="C3" s="23" t="s">
        <v>2</v>
      </c>
      <c r="D3" s="24">
        <v>10</v>
      </c>
      <c r="E3" s="82"/>
      <c r="F3" s="82"/>
      <c r="G3" s="82"/>
      <c r="H3" s="82"/>
      <c r="I3" s="82"/>
      <c r="J3" s="90"/>
      <c r="K3" s="90">
        <f>J3*1.2</f>
        <v>0</v>
      </c>
      <c r="L3" s="90">
        <f>D3*J3</f>
        <v>0</v>
      </c>
      <c r="M3" s="90">
        <f t="shared" ref="M3:M22" si="0">L3*1.2</f>
        <v>0</v>
      </c>
    </row>
    <row r="4" spans="1:13" s="1" customFormat="1" ht="31.5" x14ac:dyDescent="0.25">
      <c r="A4" s="18">
        <v>2</v>
      </c>
      <c r="B4" s="22" t="s">
        <v>227</v>
      </c>
      <c r="C4" s="23" t="s">
        <v>2</v>
      </c>
      <c r="D4" s="24">
        <v>1</v>
      </c>
      <c r="E4" s="83"/>
      <c r="F4" s="83"/>
      <c r="G4" s="83"/>
      <c r="H4" s="83"/>
      <c r="I4" s="83"/>
      <c r="J4" s="90"/>
      <c r="K4" s="90">
        <f t="shared" ref="K4:K22" si="1">J4*1.2</f>
        <v>0</v>
      </c>
      <c r="L4" s="90">
        <f t="shared" ref="L4:L22" si="2">D4*J4</f>
        <v>0</v>
      </c>
      <c r="M4" s="90">
        <f t="shared" si="0"/>
        <v>0</v>
      </c>
    </row>
    <row r="5" spans="1:13" s="1" customFormat="1" ht="31.5" x14ac:dyDescent="0.25">
      <c r="A5" s="18">
        <v>3</v>
      </c>
      <c r="B5" s="22" t="s">
        <v>267</v>
      </c>
      <c r="C5" s="25" t="s">
        <v>2</v>
      </c>
      <c r="D5" s="24">
        <v>10</v>
      </c>
      <c r="E5" s="83"/>
      <c r="F5" s="83"/>
      <c r="G5" s="83"/>
      <c r="H5" s="83"/>
      <c r="I5" s="83"/>
      <c r="J5" s="90"/>
      <c r="K5" s="90">
        <f t="shared" si="1"/>
        <v>0</v>
      </c>
      <c r="L5" s="90">
        <f t="shared" si="2"/>
        <v>0</v>
      </c>
      <c r="M5" s="90">
        <f t="shared" si="0"/>
        <v>0</v>
      </c>
    </row>
    <row r="6" spans="1:13" s="1" customFormat="1" ht="31.5" x14ac:dyDescent="0.25">
      <c r="A6" s="18">
        <v>4</v>
      </c>
      <c r="B6" s="22" t="s">
        <v>101</v>
      </c>
      <c r="C6" s="25" t="s">
        <v>2</v>
      </c>
      <c r="D6" s="24">
        <v>5</v>
      </c>
      <c r="E6" s="83"/>
      <c r="F6" s="83"/>
      <c r="G6" s="83"/>
      <c r="H6" s="83"/>
      <c r="I6" s="83"/>
      <c r="J6" s="90"/>
      <c r="K6" s="90">
        <f t="shared" si="1"/>
        <v>0</v>
      </c>
      <c r="L6" s="90">
        <f t="shared" si="2"/>
        <v>0</v>
      </c>
      <c r="M6" s="90">
        <f t="shared" si="0"/>
        <v>0</v>
      </c>
    </row>
    <row r="7" spans="1:13" s="1" customFormat="1" ht="31.5" x14ac:dyDescent="0.25">
      <c r="A7" s="18">
        <v>5</v>
      </c>
      <c r="B7" s="22" t="s">
        <v>231</v>
      </c>
      <c r="C7" s="25" t="s">
        <v>2</v>
      </c>
      <c r="D7" s="24">
        <v>5</v>
      </c>
      <c r="E7" s="83"/>
      <c r="F7" s="83"/>
      <c r="G7" s="83"/>
      <c r="H7" s="83"/>
      <c r="I7" s="83"/>
      <c r="J7" s="90"/>
      <c r="K7" s="90">
        <f t="shared" si="1"/>
        <v>0</v>
      </c>
      <c r="L7" s="90">
        <f t="shared" si="2"/>
        <v>0</v>
      </c>
      <c r="M7" s="90">
        <f t="shared" si="0"/>
        <v>0</v>
      </c>
    </row>
    <row r="8" spans="1:13" s="1" customFormat="1" ht="31.5" x14ac:dyDescent="0.25">
      <c r="A8" s="18">
        <v>6</v>
      </c>
      <c r="B8" s="22" t="s">
        <v>23</v>
      </c>
      <c r="C8" s="23" t="s">
        <v>2</v>
      </c>
      <c r="D8" s="24">
        <v>2</v>
      </c>
      <c r="E8" s="83"/>
      <c r="F8" s="83"/>
      <c r="G8" s="83"/>
      <c r="H8" s="83"/>
      <c r="I8" s="83"/>
      <c r="J8" s="90"/>
      <c r="K8" s="90">
        <f t="shared" si="1"/>
        <v>0</v>
      </c>
      <c r="L8" s="90">
        <f t="shared" si="2"/>
        <v>0</v>
      </c>
      <c r="M8" s="90">
        <f t="shared" si="0"/>
        <v>0</v>
      </c>
    </row>
    <row r="9" spans="1:13" s="1" customFormat="1" x14ac:dyDescent="0.25">
      <c r="A9" s="18">
        <v>7</v>
      </c>
      <c r="B9" s="22" t="s">
        <v>25</v>
      </c>
      <c r="C9" s="23" t="s">
        <v>2</v>
      </c>
      <c r="D9" s="24">
        <v>10</v>
      </c>
      <c r="E9" s="83"/>
      <c r="F9" s="83"/>
      <c r="G9" s="83"/>
      <c r="H9" s="83"/>
      <c r="I9" s="83"/>
      <c r="J9" s="90"/>
      <c r="K9" s="90">
        <f t="shared" si="1"/>
        <v>0</v>
      </c>
      <c r="L9" s="90">
        <f t="shared" si="2"/>
        <v>0</v>
      </c>
      <c r="M9" s="90">
        <f t="shared" si="0"/>
        <v>0</v>
      </c>
    </row>
    <row r="10" spans="1:13" s="1" customFormat="1" x14ac:dyDescent="0.25">
      <c r="A10" s="18">
        <v>8</v>
      </c>
      <c r="B10" s="22" t="s">
        <v>26</v>
      </c>
      <c r="C10" s="23" t="s">
        <v>2</v>
      </c>
      <c r="D10" s="24">
        <v>5</v>
      </c>
      <c r="E10" s="83"/>
      <c r="F10" s="83"/>
      <c r="G10" s="83"/>
      <c r="H10" s="83"/>
      <c r="I10" s="83"/>
      <c r="J10" s="90"/>
      <c r="K10" s="90">
        <f t="shared" si="1"/>
        <v>0</v>
      </c>
      <c r="L10" s="90">
        <f t="shared" si="2"/>
        <v>0</v>
      </c>
      <c r="M10" s="90">
        <f t="shared" si="0"/>
        <v>0</v>
      </c>
    </row>
    <row r="11" spans="1:13" s="1" customFormat="1" ht="63" x14ac:dyDescent="0.25">
      <c r="A11" s="18">
        <v>9</v>
      </c>
      <c r="B11" s="22" t="s">
        <v>243</v>
      </c>
      <c r="C11" s="23" t="s">
        <v>2</v>
      </c>
      <c r="D11" s="24">
        <v>4</v>
      </c>
      <c r="E11" s="83"/>
      <c r="F11" s="83"/>
      <c r="G11" s="83"/>
      <c r="H11" s="83"/>
      <c r="I11" s="83"/>
      <c r="J11" s="90"/>
      <c r="K11" s="90">
        <f t="shared" si="1"/>
        <v>0</v>
      </c>
      <c r="L11" s="90">
        <f t="shared" si="2"/>
        <v>0</v>
      </c>
      <c r="M11" s="90">
        <f t="shared" si="0"/>
        <v>0</v>
      </c>
    </row>
    <row r="12" spans="1:13" s="1" customFormat="1" ht="34.5" x14ac:dyDescent="0.25">
      <c r="A12" s="18">
        <v>10</v>
      </c>
      <c r="B12" s="41" t="s">
        <v>277</v>
      </c>
      <c r="C12" s="30" t="s">
        <v>2</v>
      </c>
      <c r="D12" s="31">
        <v>10</v>
      </c>
      <c r="E12" s="83"/>
      <c r="F12" s="83"/>
      <c r="G12" s="83"/>
      <c r="H12" s="83"/>
      <c r="I12" s="83"/>
      <c r="J12" s="90"/>
      <c r="K12" s="90">
        <f t="shared" si="1"/>
        <v>0</v>
      </c>
      <c r="L12" s="90">
        <f t="shared" si="2"/>
        <v>0</v>
      </c>
      <c r="M12" s="90">
        <f t="shared" si="0"/>
        <v>0</v>
      </c>
    </row>
    <row r="13" spans="1:13" s="1" customFormat="1" ht="31.5" x14ac:dyDescent="0.25">
      <c r="A13" s="18">
        <v>11</v>
      </c>
      <c r="B13" s="21" t="s">
        <v>10</v>
      </c>
      <c r="C13" s="30" t="s">
        <v>2</v>
      </c>
      <c r="D13" s="20">
        <v>4</v>
      </c>
      <c r="E13" s="83"/>
      <c r="F13" s="83"/>
      <c r="G13" s="83"/>
      <c r="H13" s="83"/>
      <c r="I13" s="83"/>
      <c r="J13" s="90"/>
      <c r="K13" s="90">
        <f t="shared" si="1"/>
        <v>0</v>
      </c>
      <c r="L13" s="90">
        <f t="shared" si="2"/>
        <v>0</v>
      </c>
      <c r="M13" s="90">
        <f t="shared" si="0"/>
        <v>0</v>
      </c>
    </row>
    <row r="14" spans="1:13" s="1" customFormat="1" ht="31.5" x14ac:dyDescent="0.25">
      <c r="A14" s="18">
        <v>12</v>
      </c>
      <c r="B14" s="21" t="s">
        <v>52</v>
      </c>
      <c r="C14" s="30" t="s">
        <v>2</v>
      </c>
      <c r="D14" s="20">
        <v>4</v>
      </c>
      <c r="E14" s="83"/>
      <c r="F14" s="83"/>
      <c r="G14" s="83"/>
      <c r="H14" s="83"/>
      <c r="I14" s="83"/>
      <c r="J14" s="90"/>
      <c r="K14" s="90">
        <f t="shared" si="1"/>
        <v>0</v>
      </c>
      <c r="L14" s="90">
        <f t="shared" si="2"/>
        <v>0</v>
      </c>
      <c r="M14" s="90">
        <f t="shared" si="0"/>
        <v>0</v>
      </c>
    </row>
    <row r="15" spans="1:13" s="1" customFormat="1" x14ac:dyDescent="0.25">
      <c r="A15" s="18">
        <v>13</v>
      </c>
      <c r="B15" s="21" t="s">
        <v>11</v>
      </c>
      <c r="C15" s="30" t="s">
        <v>2</v>
      </c>
      <c r="D15" s="20">
        <v>2</v>
      </c>
      <c r="E15" s="83"/>
      <c r="F15" s="83"/>
      <c r="G15" s="83"/>
      <c r="H15" s="83"/>
      <c r="I15" s="83"/>
      <c r="J15" s="90"/>
      <c r="K15" s="90">
        <f t="shared" si="1"/>
        <v>0</v>
      </c>
      <c r="L15" s="90">
        <f t="shared" si="2"/>
        <v>0</v>
      </c>
      <c r="M15" s="90">
        <f t="shared" si="0"/>
        <v>0</v>
      </c>
    </row>
    <row r="16" spans="1:13" s="1" customFormat="1" x14ac:dyDescent="0.25">
      <c r="A16" s="18">
        <v>14</v>
      </c>
      <c r="B16" s="21" t="s">
        <v>50</v>
      </c>
      <c r="C16" s="30" t="s">
        <v>2</v>
      </c>
      <c r="D16" s="20">
        <v>5</v>
      </c>
      <c r="E16" s="83"/>
      <c r="F16" s="83"/>
      <c r="G16" s="83"/>
      <c r="H16" s="83"/>
      <c r="I16" s="83"/>
      <c r="J16" s="90"/>
      <c r="K16" s="90">
        <f t="shared" si="1"/>
        <v>0</v>
      </c>
      <c r="L16" s="90">
        <f t="shared" si="2"/>
        <v>0</v>
      </c>
      <c r="M16" s="90">
        <f t="shared" si="0"/>
        <v>0</v>
      </c>
    </row>
    <row r="17" spans="1:14" s="1" customFormat="1" ht="31.5" x14ac:dyDescent="0.25">
      <c r="A17" s="18">
        <v>15</v>
      </c>
      <c r="B17" s="21" t="s">
        <v>28</v>
      </c>
      <c r="C17" s="30" t="s">
        <v>2</v>
      </c>
      <c r="D17" s="20">
        <v>5</v>
      </c>
      <c r="E17" s="83"/>
      <c r="F17" s="83"/>
      <c r="G17" s="83"/>
      <c r="H17" s="83"/>
      <c r="I17" s="83"/>
      <c r="J17" s="90"/>
      <c r="K17" s="90">
        <f t="shared" si="1"/>
        <v>0</v>
      </c>
      <c r="L17" s="90">
        <f t="shared" si="2"/>
        <v>0</v>
      </c>
      <c r="M17" s="90">
        <f t="shared" si="0"/>
        <v>0</v>
      </c>
    </row>
    <row r="18" spans="1:14" s="1" customFormat="1" x14ac:dyDescent="0.25">
      <c r="A18" s="18">
        <v>16</v>
      </c>
      <c r="B18" s="21" t="s">
        <v>13</v>
      </c>
      <c r="C18" s="30" t="s">
        <v>2</v>
      </c>
      <c r="D18" s="20">
        <v>5</v>
      </c>
      <c r="E18" s="83"/>
      <c r="F18" s="83"/>
      <c r="G18" s="83"/>
      <c r="H18" s="83"/>
      <c r="I18" s="83"/>
      <c r="J18" s="90"/>
      <c r="K18" s="90">
        <f t="shared" si="1"/>
        <v>0</v>
      </c>
      <c r="L18" s="90">
        <f t="shared" si="2"/>
        <v>0</v>
      </c>
      <c r="M18" s="90">
        <f t="shared" si="0"/>
        <v>0</v>
      </c>
    </row>
    <row r="19" spans="1:14" s="1" customFormat="1" x14ac:dyDescent="0.25">
      <c r="A19" s="18">
        <v>17</v>
      </c>
      <c r="B19" s="21" t="s">
        <v>14</v>
      </c>
      <c r="C19" s="30" t="s">
        <v>2</v>
      </c>
      <c r="D19" s="20">
        <v>5</v>
      </c>
      <c r="E19" s="83"/>
      <c r="F19" s="83"/>
      <c r="G19" s="83"/>
      <c r="H19" s="83"/>
      <c r="I19" s="83"/>
      <c r="J19" s="90"/>
      <c r="K19" s="90">
        <f t="shared" si="1"/>
        <v>0</v>
      </c>
      <c r="L19" s="90">
        <f t="shared" si="2"/>
        <v>0</v>
      </c>
      <c r="M19" s="90">
        <f t="shared" si="0"/>
        <v>0</v>
      </c>
    </row>
    <row r="20" spans="1:14" s="1" customFormat="1" x14ac:dyDescent="0.25">
      <c r="A20" s="18">
        <v>18</v>
      </c>
      <c r="B20" s="21" t="s">
        <v>15</v>
      </c>
      <c r="C20" s="30" t="s">
        <v>2</v>
      </c>
      <c r="D20" s="20">
        <v>5</v>
      </c>
      <c r="E20" s="83"/>
      <c r="F20" s="83"/>
      <c r="G20" s="83"/>
      <c r="H20" s="83"/>
      <c r="I20" s="83"/>
      <c r="J20" s="90"/>
      <c r="K20" s="90">
        <f t="shared" si="1"/>
        <v>0</v>
      </c>
      <c r="L20" s="90">
        <f t="shared" si="2"/>
        <v>0</v>
      </c>
      <c r="M20" s="90">
        <f t="shared" si="0"/>
        <v>0</v>
      </c>
    </row>
    <row r="21" spans="1:14" s="1" customFormat="1" x14ac:dyDescent="0.25">
      <c r="A21" s="18">
        <v>19</v>
      </c>
      <c r="B21" s="21" t="s">
        <v>16</v>
      </c>
      <c r="C21" s="30" t="s">
        <v>2</v>
      </c>
      <c r="D21" s="20">
        <v>5</v>
      </c>
      <c r="E21" s="83"/>
      <c r="F21" s="83"/>
      <c r="G21" s="83"/>
      <c r="H21" s="83"/>
      <c r="I21" s="83"/>
      <c r="J21" s="90"/>
      <c r="K21" s="90">
        <f t="shared" si="1"/>
        <v>0</v>
      </c>
      <c r="L21" s="90">
        <f t="shared" si="2"/>
        <v>0</v>
      </c>
      <c r="M21" s="90">
        <f t="shared" si="0"/>
        <v>0</v>
      </c>
    </row>
    <row r="22" spans="1:14" s="4" customFormat="1" x14ac:dyDescent="0.25">
      <c r="A22" s="18">
        <v>20</v>
      </c>
      <c r="B22" s="41" t="s">
        <v>38</v>
      </c>
      <c r="C22" s="72" t="s">
        <v>9</v>
      </c>
      <c r="D22" s="73">
        <v>10</v>
      </c>
      <c r="E22" s="83"/>
      <c r="F22" s="83"/>
      <c r="G22" s="83"/>
      <c r="H22" s="83"/>
      <c r="I22" s="83"/>
      <c r="J22" s="90"/>
      <c r="K22" s="90">
        <f t="shared" si="1"/>
        <v>0</v>
      </c>
      <c r="L22" s="90">
        <f t="shared" si="2"/>
        <v>0</v>
      </c>
      <c r="M22" s="90">
        <f t="shared" si="0"/>
        <v>0</v>
      </c>
    </row>
    <row r="23" spans="1:14" s="1" customFormat="1" x14ac:dyDescent="0.25">
      <c r="A23" s="5"/>
      <c r="B23" s="9"/>
      <c r="C23" s="6"/>
      <c r="D23" s="5"/>
      <c r="E23" s="43"/>
      <c r="F23" s="43"/>
      <c r="G23" s="43"/>
      <c r="H23" s="43"/>
      <c r="I23" s="43"/>
      <c r="J23" s="93"/>
      <c r="K23" s="99" t="s">
        <v>314</v>
      </c>
      <c r="L23" s="100">
        <f>SUM(L3:L22)</f>
        <v>0</v>
      </c>
      <c r="M23" s="100">
        <f>L23*1.2</f>
        <v>0</v>
      </c>
      <c r="N23"/>
    </row>
    <row r="24" spans="1:14" s="1" customFormat="1" x14ac:dyDescent="0.25">
      <c r="A24" s="5"/>
      <c r="B24" s="9"/>
      <c r="C24" s="6"/>
      <c r="D24" s="5"/>
      <c r="E24" s="43"/>
      <c r="F24" s="43"/>
      <c r="G24" s="43"/>
      <c r="H24" s="43"/>
      <c r="I24" s="43"/>
      <c r="J24" s="89"/>
      <c r="K24" s="89"/>
      <c r="L24" s="89"/>
      <c r="M24" s="89"/>
      <c r="N24"/>
    </row>
    <row r="25" spans="1:14" s="1" customFormat="1" x14ac:dyDescent="0.25">
      <c r="A25" s="5"/>
      <c r="B25" s="77" t="s">
        <v>320</v>
      </c>
      <c r="C25" s="6"/>
      <c r="D25" s="5"/>
      <c r="E25" s="43"/>
      <c r="F25" s="43"/>
      <c r="G25" s="43"/>
      <c r="H25" s="43"/>
      <c r="I25" s="43"/>
      <c r="J25" s="89"/>
      <c r="K25" s="89"/>
      <c r="L25" s="89"/>
      <c r="M25" s="89"/>
      <c r="N25"/>
    </row>
    <row r="26" spans="1:14" s="1" customFormat="1" x14ac:dyDescent="0.25">
      <c r="A26" s="5"/>
      <c r="B26" s="76"/>
      <c r="C26" s="6"/>
      <c r="D26" s="5"/>
      <c r="E26" s="43"/>
      <c r="F26" s="43"/>
      <c r="G26" s="43"/>
      <c r="H26" s="43"/>
      <c r="I26" s="43"/>
      <c r="J26" s="89"/>
      <c r="K26" s="89"/>
      <c r="L26" s="89"/>
      <c r="M26" s="89"/>
      <c r="N26"/>
    </row>
    <row r="27" spans="1:14" s="1" customFormat="1" x14ac:dyDescent="0.25">
      <c r="A27" s="5"/>
      <c r="B27" s="76"/>
      <c r="C27" s="6"/>
      <c r="D27" s="5"/>
      <c r="E27" s="43"/>
      <c r="F27" s="43"/>
      <c r="G27" s="43"/>
      <c r="H27" s="43"/>
      <c r="I27" s="43"/>
      <c r="J27" s="89"/>
      <c r="K27" s="89"/>
      <c r="L27" s="89"/>
      <c r="M27" s="89"/>
      <c r="N27"/>
    </row>
    <row r="28" spans="1:14" s="1" customFormat="1" ht="63" x14ac:dyDescent="0.25">
      <c r="A28" s="5"/>
      <c r="B28" s="76" t="s">
        <v>290</v>
      </c>
      <c r="C28" s="6"/>
      <c r="D28" s="5"/>
      <c r="E28" s="43"/>
      <c r="F28" s="43"/>
      <c r="G28" s="43"/>
      <c r="H28" s="43"/>
      <c r="I28" s="43"/>
      <c r="J28" s="89"/>
      <c r="K28" s="89"/>
      <c r="L28" s="89"/>
      <c r="M28" s="89"/>
      <c r="N28"/>
    </row>
    <row r="29" spans="1:14" s="1" customFormat="1" x14ac:dyDescent="0.25">
      <c r="A29" s="5"/>
      <c r="B29" s="76"/>
      <c r="C29" s="6"/>
      <c r="D29" s="5"/>
      <c r="E29" s="43"/>
      <c r="F29" s="43"/>
      <c r="G29" s="43"/>
      <c r="H29" s="43"/>
      <c r="I29" s="43"/>
      <c r="J29" s="89"/>
      <c r="K29" s="89"/>
      <c r="L29" s="89"/>
      <c r="M29" s="89"/>
      <c r="N29"/>
    </row>
    <row r="30" spans="1:14" s="1" customFormat="1" ht="173.25" x14ac:dyDescent="0.25">
      <c r="A30" s="5"/>
      <c r="B30" s="81" t="s">
        <v>306</v>
      </c>
      <c r="C30" s="6"/>
      <c r="D30" s="5"/>
      <c r="E30" s="43"/>
      <c r="F30" s="43"/>
      <c r="G30" s="43"/>
      <c r="H30" s="43"/>
      <c r="I30" s="43"/>
      <c r="J30" s="89"/>
      <c r="K30" s="89"/>
      <c r="L30" s="89"/>
      <c r="M30" s="89"/>
      <c r="N30"/>
    </row>
    <row r="31" spans="1:14" s="1" customFormat="1" x14ac:dyDescent="0.25">
      <c r="A31" s="5"/>
      <c r="B31" s="9"/>
      <c r="C31" s="6"/>
      <c r="D31" s="5"/>
      <c r="E31" s="43"/>
      <c r="F31" s="43"/>
      <c r="G31" s="43"/>
      <c r="H31" s="43"/>
      <c r="I31" s="43"/>
      <c r="J31" s="89"/>
      <c r="K31" s="89"/>
      <c r="L31" s="89"/>
      <c r="M31" s="89"/>
      <c r="N31"/>
    </row>
    <row r="32" spans="1:14" s="1" customFormat="1" x14ac:dyDescent="0.25">
      <c r="A32" s="5"/>
      <c r="B32" s="9"/>
      <c r="C32" s="6"/>
      <c r="D32" s="5"/>
      <c r="E32" s="43"/>
      <c r="F32" s="43"/>
      <c r="G32" s="43"/>
      <c r="H32" s="43"/>
      <c r="I32" s="43"/>
      <c r="J32" s="89"/>
      <c r="K32" s="89"/>
      <c r="L32" s="89"/>
      <c r="M32" s="89"/>
      <c r="N32"/>
    </row>
    <row r="33" spans="1:14" s="1" customFormat="1" x14ac:dyDescent="0.25">
      <c r="A33" s="5"/>
      <c r="B33" s="9"/>
      <c r="C33" s="6"/>
      <c r="D33" s="5"/>
      <c r="E33" s="43"/>
      <c r="F33" s="43"/>
      <c r="G33" s="43"/>
      <c r="H33" s="43"/>
      <c r="I33" s="43"/>
      <c r="J33" s="89"/>
      <c r="K33" s="89"/>
      <c r="L33" s="89"/>
      <c r="M33" s="89"/>
      <c r="N33"/>
    </row>
    <row r="34" spans="1:14" s="1" customFormat="1" x14ac:dyDescent="0.25">
      <c r="A34" s="5"/>
      <c r="B34" s="9"/>
      <c r="C34" s="6"/>
      <c r="D34" s="5"/>
      <c r="E34" s="43"/>
      <c r="F34" s="43"/>
      <c r="G34" s="43"/>
      <c r="H34" s="43"/>
      <c r="I34" s="43"/>
      <c r="J34" s="89"/>
      <c r="K34" s="89"/>
      <c r="L34" s="89"/>
      <c r="M34" s="89"/>
      <c r="N34"/>
    </row>
    <row r="35" spans="1:14" s="1" customFormat="1" x14ac:dyDescent="0.25">
      <c r="A35" s="5"/>
      <c r="B35" s="9"/>
      <c r="C35" s="6"/>
      <c r="D35" s="5"/>
      <c r="E35" s="43"/>
      <c r="F35" s="43"/>
      <c r="G35" s="43"/>
      <c r="H35" s="43"/>
      <c r="I35" s="43"/>
      <c r="J35" s="89"/>
      <c r="K35" s="89"/>
      <c r="L35" s="89"/>
      <c r="M35" s="89"/>
      <c r="N35"/>
    </row>
    <row r="36" spans="1:14" s="1" customFormat="1" x14ac:dyDescent="0.25">
      <c r="A36" s="5"/>
      <c r="B36" s="9"/>
      <c r="C36" s="6"/>
      <c r="D36" s="5"/>
      <c r="E36" s="43"/>
      <c r="F36" s="43"/>
      <c r="G36" s="43"/>
      <c r="H36" s="43"/>
      <c r="I36" s="43"/>
      <c r="J36" s="89"/>
      <c r="K36" s="89"/>
      <c r="L36" s="89"/>
      <c r="M36" s="89"/>
      <c r="N36"/>
    </row>
  </sheetData>
  <protectedRanges>
    <protectedRange sqref="J2" name="Range2_1"/>
  </protectedRanges>
  <pageMargins left="0.39370078740157483" right="0.39370078740157483" top="0.39370078740157483" bottom="0.3937007874015748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31" workbookViewId="0">
      <selection activeCell="B33" sqref="B33:C33"/>
    </sheetView>
  </sheetViews>
  <sheetFormatPr defaultRowHeight="15.75" x14ac:dyDescent="0.25"/>
  <cols>
    <col min="1" max="1" width="3.85546875" style="50" bestFit="1" customWidth="1"/>
    <col min="2" max="2" width="65.140625" style="43" customWidth="1"/>
    <col min="3" max="3" width="8.140625" style="43" bestFit="1" customWidth="1"/>
    <col min="4" max="4" width="13.5703125" style="43" bestFit="1" customWidth="1"/>
    <col min="5" max="5" width="16.140625" style="43" bestFit="1" customWidth="1"/>
    <col min="6" max="6" width="15.7109375" style="43" bestFit="1" customWidth="1"/>
    <col min="7" max="7" width="12.5703125" style="43" customWidth="1"/>
    <col min="8" max="8" width="17.42578125" style="43" bestFit="1" customWidth="1"/>
    <col min="9" max="9" width="10.7109375" style="43" customWidth="1"/>
    <col min="10" max="10" width="9.5703125" style="89" customWidth="1"/>
    <col min="11" max="11" width="10" style="89" customWidth="1"/>
    <col min="12" max="13" width="12.28515625" style="89" customWidth="1"/>
    <col min="14" max="16384" width="9.140625" style="43"/>
  </cols>
  <sheetData>
    <row r="1" spans="1:13" ht="31.5" x14ac:dyDescent="0.25">
      <c r="A1" s="12" t="s">
        <v>124</v>
      </c>
      <c r="B1" s="13" t="s">
        <v>291</v>
      </c>
      <c r="C1" s="14"/>
      <c r="D1" s="14"/>
    </row>
    <row r="2" spans="1:13" ht="47.25" x14ac:dyDescent="0.25">
      <c r="A2" s="37" t="s">
        <v>18</v>
      </c>
      <c r="B2" s="16" t="s">
        <v>122</v>
      </c>
      <c r="C2" s="17" t="s">
        <v>6</v>
      </c>
      <c r="D2" s="17" t="s">
        <v>57</v>
      </c>
      <c r="E2" s="78" t="s">
        <v>301</v>
      </c>
      <c r="F2" s="78" t="s">
        <v>302</v>
      </c>
      <c r="G2" s="79" t="s">
        <v>303</v>
      </c>
      <c r="H2" s="79" t="s">
        <v>304</v>
      </c>
      <c r="I2" s="80" t="s">
        <v>305</v>
      </c>
      <c r="J2" s="95" t="s">
        <v>310</v>
      </c>
      <c r="K2" s="95" t="s">
        <v>311</v>
      </c>
      <c r="L2" s="95" t="s">
        <v>312</v>
      </c>
      <c r="M2" s="95" t="s">
        <v>313</v>
      </c>
    </row>
    <row r="3" spans="1:13" s="44" customFormat="1" ht="31.5" x14ac:dyDescent="0.25">
      <c r="A3" s="18"/>
      <c r="B3" s="19" t="s">
        <v>128</v>
      </c>
      <c r="C3" s="38"/>
      <c r="D3" s="18"/>
      <c r="E3" s="82"/>
      <c r="F3" s="82"/>
      <c r="G3" s="82"/>
      <c r="H3" s="82"/>
      <c r="I3" s="82"/>
      <c r="J3" s="90"/>
      <c r="K3" s="90"/>
      <c r="L3" s="90"/>
      <c r="M3" s="90"/>
    </row>
    <row r="4" spans="1:13" ht="189" x14ac:dyDescent="0.25">
      <c r="A4" s="18">
        <v>1</v>
      </c>
      <c r="B4" s="21" t="s">
        <v>271</v>
      </c>
      <c r="C4" s="39" t="s">
        <v>0</v>
      </c>
      <c r="D4" s="36">
        <v>1</v>
      </c>
      <c r="E4" s="83"/>
      <c r="F4" s="83"/>
      <c r="G4" s="83"/>
      <c r="H4" s="83"/>
      <c r="I4" s="83"/>
      <c r="J4" s="90"/>
      <c r="K4" s="90">
        <f>J4*1.2</f>
        <v>0</v>
      </c>
      <c r="L4" s="90">
        <f>D4*J4</f>
        <v>0</v>
      </c>
      <c r="M4" s="90">
        <f t="shared" ref="M4" si="0">L4*1.2</f>
        <v>0</v>
      </c>
    </row>
    <row r="5" spans="1:13" ht="220.5" x14ac:dyDescent="0.25">
      <c r="A5" s="18">
        <v>2</v>
      </c>
      <c r="B5" s="21" t="s">
        <v>272</v>
      </c>
      <c r="C5" s="40" t="s">
        <v>0</v>
      </c>
      <c r="D5" s="36">
        <v>1</v>
      </c>
      <c r="E5" s="83"/>
      <c r="F5" s="83"/>
      <c r="G5" s="83"/>
      <c r="H5" s="83"/>
      <c r="I5" s="83"/>
      <c r="J5" s="90"/>
      <c r="K5" s="90">
        <f t="shared" ref="K5:K31" si="1">J5*1.2</f>
        <v>0</v>
      </c>
      <c r="L5" s="90">
        <f t="shared" ref="L5:L31" si="2">D5*J5</f>
        <v>0</v>
      </c>
      <c r="M5" s="90">
        <f t="shared" ref="M5:M31" si="3">L5*1.2</f>
        <v>0</v>
      </c>
    </row>
    <row r="6" spans="1:13" ht="78.75" x14ac:dyDescent="0.25">
      <c r="A6" s="18">
        <v>3</v>
      </c>
      <c r="B6" s="21" t="s">
        <v>51</v>
      </c>
      <c r="C6" s="18" t="s">
        <v>0</v>
      </c>
      <c r="D6" s="36">
        <v>10</v>
      </c>
      <c r="E6" s="83"/>
      <c r="F6" s="83"/>
      <c r="G6" s="83"/>
      <c r="H6" s="83"/>
      <c r="I6" s="83"/>
      <c r="J6" s="90"/>
      <c r="K6" s="90">
        <f t="shared" si="1"/>
        <v>0</v>
      </c>
      <c r="L6" s="90">
        <f t="shared" si="2"/>
        <v>0</v>
      </c>
      <c r="M6" s="90">
        <f t="shared" si="3"/>
        <v>0</v>
      </c>
    </row>
    <row r="7" spans="1:13" ht="63" x14ac:dyDescent="0.25">
      <c r="A7" s="18">
        <v>4</v>
      </c>
      <c r="B7" s="41" t="s">
        <v>125</v>
      </c>
      <c r="C7" s="36" t="s">
        <v>0</v>
      </c>
      <c r="D7" s="36">
        <v>6</v>
      </c>
      <c r="E7" s="83"/>
      <c r="F7" s="83"/>
      <c r="G7" s="83"/>
      <c r="H7" s="83"/>
      <c r="I7" s="83"/>
      <c r="J7" s="90"/>
      <c r="K7" s="90">
        <f t="shared" si="1"/>
        <v>0</v>
      </c>
      <c r="L7" s="90">
        <f t="shared" si="2"/>
        <v>0</v>
      </c>
      <c r="M7" s="90">
        <f t="shared" si="3"/>
        <v>0</v>
      </c>
    </row>
    <row r="8" spans="1:13" ht="78.75" x14ac:dyDescent="0.25">
      <c r="A8" s="18">
        <v>5</v>
      </c>
      <c r="B8" s="21" t="s">
        <v>262</v>
      </c>
      <c r="C8" s="36" t="s">
        <v>56</v>
      </c>
      <c r="D8" s="36">
        <v>200</v>
      </c>
      <c r="E8" s="83"/>
      <c r="F8" s="83"/>
      <c r="G8" s="83"/>
      <c r="H8" s="83"/>
      <c r="I8" s="83"/>
      <c r="J8" s="90"/>
      <c r="K8" s="90">
        <f t="shared" si="1"/>
        <v>0</v>
      </c>
      <c r="L8" s="90">
        <f t="shared" si="2"/>
        <v>0</v>
      </c>
      <c r="M8" s="90">
        <f t="shared" si="3"/>
        <v>0</v>
      </c>
    </row>
    <row r="9" spans="1:13" ht="78.75" x14ac:dyDescent="0.25">
      <c r="A9" s="18">
        <v>6</v>
      </c>
      <c r="B9" s="21" t="s">
        <v>126</v>
      </c>
      <c r="C9" s="36" t="s">
        <v>0</v>
      </c>
      <c r="D9" s="36">
        <v>15</v>
      </c>
      <c r="E9" s="83"/>
      <c r="F9" s="83"/>
      <c r="G9" s="83"/>
      <c r="H9" s="83"/>
      <c r="I9" s="83"/>
      <c r="J9" s="90"/>
      <c r="K9" s="90">
        <f t="shared" si="1"/>
        <v>0</v>
      </c>
      <c r="L9" s="90">
        <f t="shared" si="2"/>
        <v>0</v>
      </c>
      <c r="M9" s="90">
        <f t="shared" si="3"/>
        <v>0</v>
      </c>
    </row>
    <row r="10" spans="1:13" ht="63" x14ac:dyDescent="0.25">
      <c r="A10" s="18">
        <v>7</v>
      </c>
      <c r="B10" s="21" t="s">
        <v>127</v>
      </c>
      <c r="C10" s="36" t="s">
        <v>106</v>
      </c>
      <c r="D10" s="36">
        <v>1200</v>
      </c>
      <c r="E10" s="83"/>
      <c r="F10" s="83"/>
      <c r="G10" s="83"/>
      <c r="H10" s="83"/>
      <c r="I10" s="83"/>
      <c r="J10" s="90"/>
      <c r="K10" s="90">
        <f t="shared" si="1"/>
        <v>0</v>
      </c>
      <c r="L10" s="90">
        <f t="shared" si="2"/>
        <v>0</v>
      </c>
      <c r="M10" s="90">
        <f t="shared" si="3"/>
        <v>0</v>
      </c>
    </row>
    <row r="11" spans="1:13" ht="31.5" x14ac:dyDescent="0.25">
      <c r="A11" s="18">
        <v>8</v>
      </c>
      <c r="B11" s="21" t="s">
        <v>58</v>
      </c>
      <c r="C11" s="36" t="s">
        <v>56</v>
      </c>
      <c r="D11" s="36">
        <v>150</v>
      </c>
      <c r="E11" s="83"/>
      <c r="F11" s="83"/>
      <c r="G11" s="83"/>
      <c r="H11" s="83"/>
      <c r="I11" s="83"/>
      <c r="J11" s="90"/>
      <c r="K11" s="90">
        <f t="shared" si="1"/>
        <v>0</v>
      </c>
      <c r="L11" s="90">
        <f t="shared" si="2"/>
        <v>0</v>
      </c>
      <c r="M11" s="90">
        <f t="shared" si="3"/>
        <v>0</v>
      </c>
    </row>
    <row r="12" spans="1:13" ht="94.5" x14ac:dyDescent="0.25">
      <c r="A12" s="18">
        <v>9</v>
      </c>
      <c r="B12" s="21" t="s">
        <v>42</v>
      </c>
      <c r="C12" s="36" t="s">
        <v>0</v>
      </c>
      <c r="D12" s="36">
        <v>10</v>
      </c>
      <c r="E12" s="83"/>
      <c r="F12" s="83"/>
      <c r="G12" s="83"/>
      <c r="H12" s="83"/>
      <c r="I12" s="83"/>
      <c r="J12" s="90"/>
      <c r="K12" s="90">
        <f t="shared" si="1"/>
        <v>0</v>
      </c>
      <c r="L12" s="90">
        <f t="shared" si="2"/>
        <v>0</v>
      </c>
      <c r="M12" s="90">
        <f t="shared" si="3"/>
        <v>0</v>
      </c>
    </row>
    <row r="13" spans="1:13" ht="94.5" x14ac:dyDescent="0.25">
      <c r="A13" s="18">
        <v>10</v>
      </c>
      <c r="B13" s="21" t="s">
        <v>43</v>
      </c>
      <c r="C13" s="36" t="s">
        <v>0</v>
      </c>
      <c r="D13" s="36">
        <v>10</v>
      </c>
      <c r="E13" s="83"/>
      <c r="F13" s="83"/>
      <c r="G13" s="83"/>
      <c r="H13" s="83"/>
      <c r="I13" s="83"/>
      <c r="J13" s="90"/>
      <c r="K13" s="90">
        <f t="shared" si="1"/>
        <v>0</v>
      </c>
      <c r="L13" s="90">
        <f t="shared" si="2"/>
        <v>0</v>
      </c>
      <c r="M13" s="90">
        <f t="shared" si="3"/>
        <v>0</v>
      </c>
    </row>
    <row r="14" spans="1:13" ht="47.25" x14ac:dyDescent="0.25">
      <c r="A14" s="18">
        <v>11</v>
      </c>
      <c r="B14" s="21" t="s">
        <v>29</v>
      </c>
      <c r="C14" s="36" t="s">
        <v>0</v>
      </c>
      <c r="D14" s="36">
        <v>1</v>
      </c>
      <c r="E14" s="83"/>
      <c r="F14" s="83"/>
      <c r="G14" s="83"/>
      <c r="H14" s="83"/>
      <c r="I14" s="83"/>
      <c r="J14" s="90"/>
      <c r="K14" s="90">
        <f t="shared" si="1"/>
        <v>0</v>
      </c>
      <c r="L14" s="90">
        <f t="shared" si="2"/>
        <v>0</v>
      </c>
      <c r="M14" s="90">
        <f t="shared" si="3"/>
        <v>0</v>
      </c>
    </row>
    <row r="15" spans="1:13" ht="47.25" x14ac:dyDescent="0.25">
      <c r="A15" s="18">
        <v>12</v>
      </c>
      <c r="B15" s="21" t="s">
        <v>30</v>
      </c>
      <c r="C15" s="36" t="s">
        <v>0</v>
      </c>
      <c r="D15" s="36">
        <v>1</v>
      </c>
      <c r="E15" s="83"/>
      <c r="F15" s="83"/>
      <c r="G15" s="83"/>
      <c r="H15" s="83"/>
      <c r="I15" s="83"/>
      <c r="J15" s="90"/>
      <c r="K15" s="90">
        <f t="shared" si="1"/>
        <v>0</v>
      </c>
      <c r="L15" s="90">
        <f t="shared" si="2"/>
        <v>0</v>
      </c>
      <c r="M15" s="90">
        <f t="shared" si="3"/>
        <v>0</v>
      </c>
    </row>
    <row r="16" spans="1:13" ht="47.25" x14ac:dyDescent="0.25">
      <c r="A16" s="18">
        <v>13</v>
      </c>
      <c r="B16" s="21" t="s">
        <v>31</v>
      </c>
      <c r="C16" s="36" t="s">
        <v>0</v>
      </c>
      <c r="D16" s="36">
        <v>1</v>
      </c>
      <c r="E16" s="83"/>
      <c r="F16" s="83"/>
      <c r="G16" s="83"/>
      <c r="H16" s="83"/>
      <c r="I16" s="83"/>
      <c r="J16" s="90"/>
      <c r="K16" s="90">
        <f t="shared" si="1"/>
        <v>0</v>
      </c>
      <c r="L16" s="90">
        <f t="shared" si="2"/>
        <v>0</v>
      </c>
      <c r="M16" s="90">
        <f t="shared" si="3"/>
        <v>0</v>
      </c>
    </row>
    <row r="17" spans="1:13" ht="63" x14ac:dyDescent="0.25">
      <c r="A17" s="18">
        <v>14</v>
      </c>
      <c r="B17" s="21" t="s">
        <v>32</v>
      </c>
      <c r="C17" s="36" t="s">
        <v>0</v>
      </c>
      <c r="D17" s="36">
        <v>1</v>
      </c>
      <c r="E17" s="83"/>
      <c r="F17" s="83"/>
      <c r="G17" s="83"/>
      <c r="H17" s="83"/>
      <c r="I17" s="83"/>
      <c r="J17" s="90"/>
      <c r="K17" s="90">
        <f t="shared" si="1"/>
        <v>0</v>
      </c>
      <c r="L17" s="90">
        <f t="shared" si="2"/>
        <v>0</v>
      </c>
      <c r="M17" s="90">
        <f t="shared" si="3"/>
        <v>0</v>
      </c>
    </row>
    <row r="18" spans="1:13" ht="63" x14ac:dyDescent="0.25">
      <c r="A18" s="18">
        <v>15</v>
      </c>
      <c r="B18" s="21" t="s">
        <v>33</v>
      </c>
      <c r="C18" s="36" t="s">
        <v>0</v>
      </c>
      <c r="D18" s="36">
        <v>1</v>
      </c>
      <c r="E18" s="83"/>
      <c r="F18" s="83"/>
      <c r="G18" s="83"/>
      <c r="H18" s="83"/>
      <c r="I18" s="83"/>
      <c r="J18" s="90"/>
      <c r="K18" s="90">
        <f t="shared" si="1"/>
        <v>0</v>
      </c>
      <c r="L18" s="90">
        <f t="shared" si="2"/>
        <v>0</v>
      </c>
      <c r="M18" s="90">
        <f t="shared" si="3"/>
        <v>0</v>
      </c>
    </row>
    <row r="19" spans="1:13" ht="63" x14ac:dyDescent="0.25">
      <c r="A19" s="18">
        <v>16</v>
      </c>
      <c r="B19" s="42" t="s">
        <v>34</v>
      </c>
      <c r="C19" s="36" t="s">
        <v>0</v>
      </c>
      <c r="D19" s="36">
        <v>1</v>
      </c>
      <c r="E19" s="83"/>
      <c r="F19" s="83"/>
      <c r="G19" s="83"/>
      <c r="H19" s="83"/>
      <c r="I19" s="83"/>
      <c r="J19" s="90"/>
      <c r="K19" s="90">
        <f t="shared" si="1"/>
        <v>0</v>
      </c>
      <c r="L19" s="90">
        <f t="shared" si="2"/>
        <v>0</v>
      </c>
      <c r="M19" s="90">
        <f t="shared" si="3"/>
        <v>0</v>
      </c>
    </row>
    <row r="20" spans="1:13" ht="63" x14ac:dyDescent="0.25">
      <c r="A20" s="18">
        <v>17</v>
      </c>
      <c r="B20" s="21" t="s">
        <v>35</v>
      </c>
      <c r="C20" s="36" t="s">
        <v>0</v>
      </c>
      <c r="D20" s="36">
        <v>1</v>
      </c>
      <c r="E20" s="83"/>
      <c r="F20" s="83"/>
      <c r="G20" s="83"/>
      <c r="H20" s="83"/>
      <c r="I20" s="83"/>
      <c r="J20" s="90"/>
      <c r="K20" s="90">
        <f t="shared" si="1"/>
        <v>0</v>
      </c>
      <c r="L20" s="90">
        <f t="shared" si="2"/>
        <v>0</v>
      </c>
      <c r="M20" s="90">
        <f t="shared" si="3"/>
        <v>0</v>
      </c>
    </row>
    <row r="21" spans="1:13" ht="63" x14ac:dyDescent="0.25">
      <c r="A21" s="18">
        <v>18</v>
      </c>
      <c r="B21" s="21" t="s">
        <v>36</v>
      </c>
      <c r="C21" s="36" t="s">
        <v>0</v>
      </c>
      <c r="D21" s="36">
        <v>1</v>
      </c>
      <c r="E21" s="83"/>
      <c r="F21" s="83"/>
      <c r="G21" s="83"/>
      <c r="H21" s="83"/>
      <c r="I21" s="83"/>
      <c r="J21" s="90"/>
      <c r="K21" s="90">
        <f t="shared" si="1"/>
        <v>0</v>
      </c>
      <c r="L21" s="90">
        <f t="shared" si="2"/>
        <v>0</v>
      </c>
      <c r="M21" s="90">
        <f t="shared" si="3"/>
        <v>0</v>
      </c>
    </row>
    <row r="22" spans="1:13" ht="63" x14ac:dyDescent="0.25">
      <c r="A22" s="18">
        <v>19</v>
      </c>
      <c r="B22" s="21" t="s">
        <v>37</v>
      </c>
      <c r="C22" s="36" t="s">
        <v>0</v>
      </c>
      <c r="D22" s="36">
        <v>1</v>
      </c>
      <c r="E22" s="83"/>
      <c r="F22" s="83"/>
      <c r="G22" s="83"/>
      <c r="H22" s="83"/>
      <c r="I22" s="83"/>
      <c r="J22" s="90"/>
      <c r="K22" s="90">
        <f t="shared" si="1"/>
        <v>0</v>
      </c>
      <c r="L22" s="90">
        <f t="shared" si="2"/>
        <v>0</v>
      </c>
      <c r="M22" s="90">
        <f t="shared" si="3"/>
        <v>0</v>
      </c>
    </row>
    <row r="23" spans="1:13" ht="47.25" x14ac:dyDescent="0.25">
      <c r="A23" s="18">
        <v>20</v>
      </c>
      <c r="B23" s="21" t="s">
        <v>129</v>
      </c>
      <c r="C23" s="36" t="s">
        <v>2</v>
      </c>
      <c r="D23" s="20">
        <v>100</v>
      </c>
      <c r="E23" s="83"/>
      <c r="F23" s="83"/>
      <c r="G23" s="83"/>
      <c r="H23" s="83"/>
      <c r="I23" s="83"/>
      <c r="J23" s="90"/>
      <c r="K23" s="90">
        <f t="shared" si="1"/>
        <v>0</v>
      </c>
      <c r="L23" s="90">
        <f t="shared" si="2"/>
        <v>0</v>
      </c>
      <c r="M23" s="90">
        <f t="shared" si="3"/>
        <v>0</v>
      </c>
    </row>
    <row r="24" spans="1:13" ht="31.5" x14ac:dyDescent="0.25">
      <c r="A24" s="18"/>
      <c r="B24" s="19" t="s">
        <v>261</v>
      </c>
      <c r="C24" s="36"/>
      <c r="D24" s="36"/>
      <c r="E24" s="83"/>
      <c r="F24" s="83"/>
      <c r="G24" s="83"/>
      <c r="H24" s="83"/>
      <c r="I24" s="83"/>
      <c r="J24" s="90"/>
      <c r="K24" s="90"/>
      <c r="L24" s="90"/>
      <c r="M24" s="90"/>
    </row>
    <row r="25" spans="1:13" ht="78.75" x14ac:dyDescent="0.25">
      <c r="A25" s="18">
        <v>21</v>
      </c>
      <c r="B25" s="21" t="s">
        <v>130</v>
      </c>
      <c r="C25" s="36" t="s">
        <v>2</v>
      </c>
      <c r="D25" s="36">
        <v>3</v>
      </c>
      <c r="E25" s="83"/>
      <c r="F25" s="83"/>
      <c r="G25" s="83"/>
      <c r="H25" s="83"/>
      <c r="I25" s="83"/>
      <c r="J25" s="90"/>
      <c r="K25" s="90">
        <f t="shared" si="1"/>
        <v>0</v>
      </c>
      <c r="L25" s="90">
        <f t="shared" si="2"/>
        <v>0</v>
      </c>
      <c r="M25" s="90">
        <f t="shared" si="3"/>
        <v>0</v>
      </c>
    </row>
    <row r="26" spans="1:13" ht="47.25" x14ac:dyDescent="0.25">
      <c r="A26" s="18">
        <v>22</v>
      </c>
      <c r="B26" s="21" t="s">
        <v>132</v>
      </c>
      <c r="C26" s="36" t="s">
        <v>2</v>
      </c>
      <c r="D26" s="36">
        <v>200</v>
      </c>
      <c r="E26" s="83"/>
      <c r="F26" s="83"/>
      <c r="G26" s="83"/>
      <c r="H26" s="83"/>
      <c r="I26" s="83"/>
      <c r="J26" s="90"/>
      <c r="K26" s="90">
        <f t="shared" si="1"/>
        <v>0</v>
      </c>
      <c r="L26" s="90">
        <f t="shared" si="2"/>
        <v>0</v>
      </c>
      <c r="M26" s="90">
        <f t="shared" si="3"/>
        <v>0</v>
      </c>
    </row>
    <row r="27" spans="1:13" ht="63" x14ac:dyDescent="0.25">
      <c r="A27" s="18">
        <v>23</v>
      </c>
      <c r="B27" s="21" t="s">
        <v>131</v>
      </c>
      <c r="C27" s="36" t="s">
        <v>2</v>
      </c>
      <c r="D27" s="36">
        <v>200</v>
      </c>
      <c r="E27" s="83"/>
      <c r="F27" s="83"/>
      <c r="G27" s="83"/>
      <c r="H27" s="83"/>
      <c r="I27" s="83"/>
      <c r="J27" s="90"/>
      <c r="K27" s="90">
        <f t="shared" si="1"/>
        <v>0</v>
      </c>
      <c r="L27" s="90">
        <f t="shared" si="2"/>
        <v>0</v>
      </c>
      <c r="M27" s="90">
        <f t="shared" si="3"/>
        <v>0</v>
      </c>
    </row>
    <row r="28" spans="1:13" ht="63" x14ac:dyDescent="0.25">
      <c r="A28" s="18">
        <v>24</v>
      </c>
      <c r="B28" s="21" t="s">
        <v>44</v>
      </c>
      <c r="C28" s="36" t="s">
        <v>2</v>
      </c>
      <c r="D28" s="36">
        <v>1</v>
      </c>
      <c r="E28" s="83"/>
      <c r="F28" s="83"/>
      <c r="G28" s="83"/>
      <c r="H28" s="83"/>
      <c r="I28" s="83"/>
      <c r="J28" s="90"/>
      <c r="K28" s="90">
        <f t="shared" si="1"/>
        <v>0</v>
      </c>
      <c r="L28" s="90">
        <f t="shared" si="2"/>
        <v>0</v>
      </c>
      <c r="M28" s="90">
        <f t="shared" si="3"/>
        <v>0</v>
      </c>
    </row>
    <row r="29" spans="1:13" ht="31.5" x14ac:dyDescent="0.25">
      <c r="A29" s="18">
        <v>25</v>
      </c>
      <c r="B29" s="21" t="s">
        <v>17</v>
      </c>
      <c r="C29" s="36" t="s">
        <v>2</v>
      </c>
      <c r="D29" s="36">
        <v>250</v>
      </c>
      <c r="E29" s="83"/>
      <c r="F29" s="83"/>
      <c r="G29" s="83"/>
      <c r="H29" s="83"/>
      <c r="I29" s="83"/>
      <c r="J29" s="90"/>
      <c r="K29" s="90">
        <f t="shared" si="1"/>
        <v>0</v>
      </c>
      <c r="L29" s="90">
        <f t="shared" si="2"/>
        <v>0</v>
      </c>
      <c r="M29" s="90">
        <f t="shared" si="3"/>
        <v>0</v>
      </c>
    </row>
    <row r="30" spans="1:13" x14ac:dyDescent="0.25">
      <c r="A30" s="18">
        <v>26</v>
      </c>
      <c r="B30" s="45" t="s">
        <v>41</v>
      </c>
      <c r="C30" s="36" t="s">
        <v>2</v>
      </c>
      <c r="D30" s="36">
        <v>500</v>
      </c>
      <c r="E30" s="83"/>
      <c r="F30" s="83"/>
      <c r="G30" s="83"/>
      <c r="H30" s="83"/>
      <c r="I30" s="83"/>
      <c r="J30" s="90"/>
      <c r="K30" s="90">
        <f t="shared" si="1"/>
        <v>0</v>
      </c>
      <c r="L30" s="90">
        <f t="shared" si="2"/>
        <v>0</v>
      </c>
      <c r="M30" s="90">
        <f t="shared" si="3"/>
        <v>0</v>
      </c>
    </row>
    <row r="31" spans="1:13" x14ac:dyDescent="0.25">
      <c r="A31" s="18">
        <v>27</v>
      </c>
      <c r="B31" s="45" t="s">
        <v>45</v>
      </c>
      <c r="C31" s="36" t="s">
        <v>2</v>
      </c>
      <c r="D31" s="36">
        <v>2</v>
      </c>
      <c r="E31" s="83"/>
      <c r="F31" s="83"/>
      <c r="G31" s="83"/>
      <c r="H31" s="83"/>
      <c r="I31" s="83"/>
      <c r="J31" s="90"/>
      <c r="K31" s="90">
        <f t="shared" si="1"/>
        <v>0</v>
      </c>
      <c r="L31" s="90">
        <f t="shared" si="2"/>
        <v>0</v>
      </c>
      <c r="M31" s="90">
        <f t="shared" si="3"/>
        <v>0</v>
      </c>
    </row>
    <row r="32" spans="1:13" x14ac:dyDescent="0.25">
      <c r="A32" s="46"/>
      <c r="B32" s="47"/>
      <c r="C32" s="47"/>
      <c r="D32" s="47"/>
      <c r="K32" s="91" t="s">
        <v>314</v>
      </c>
      <c r="L32" s="92">
        <f>SUM(L4:L31)</f>
        <v>0</v>
      </c>
      <c r="M32" s="92">
        <f>L32*1.2</f>
        <v>0</v>
      </c>
    </row>
    <row r="33" spans="1:4" x14ac:dyDescent="0.25">
      <c r="A33" s="48"/>
      <c r="B33" s="77" t="s">
        <v>319</v>
      </c>
      <c r="D33" s="49"/>
    </row>
    <row r="34" spans="1:4" ht="31.5" x14ac:dyDescent="0.25">
      <c r="A34" s="48"/>
      <c r="B34" s="76" t="s">
        <v>288</v>
      </c>
      <c r="C34" s="49"/>
      <c r="D34" s="49"/>
    </row>
    <row r="35" spans="1:4" ht="78.75" x14ac:dyDescent="0.25">
      <c r="A35" s="48"/>
      <c r="B35" s="76" t="s">
        <v>289</v>
      </c>
      <c r="C35" s="49"/>
      <c r="D35" s="49"/>
    </row>
    <row r="36" spans="1:4" ht="63" x14ac:dyDescent="0.25">
      <c r="A36" s="48"/>
      <c r="B36" s="76" t="s">
        <v>286</v>
      </c>
      <c r="C36" s="49"/>
      <c r="D36" s="49"/>
    </row>
    <row r="37" spans="1:4" ht="31.5" x14ac:dyDescent="0.25">
      <c r="A37" s="48"/>
      <c r="B37" s="76" t="s">
        <v>287</v>
      </c>
      <c r="C37" s="49"/>
      <c r="D37" s="49"/>
    </row>
    <row r="38" spans="1:4" x14ac:dyDescent="0.25">
      <c r="A38" s="48"/>
      <c r="B38" s="49"/>
      <c r="C38" s="49"/>
      <c r="D38" s="49"/>
    </row>
    <row r="39" spans="1:4" ht="189" x14ac:dyDescent="0.25">
      <c r="A39" s="48"/>
      <c r="B39" s="81" t="s">
        <v>306</v>
      </c>
      <c r="C39" s="49"/>
      <c r="D39" s="49"/>
    </row>
    <row r="40" spans="1:4" x14ac:dyDescent="0.25">
      <c r="A40" s="48"/>
      <c r="B40" s="49"/>
      <c r="C40" s="49"/>
      <c r="D40" s="49"/>
    </row>
    <row r="41" spans="1:4" x14ac:dyDescent="0.25">
      <c r="A41" s="48"/>
      <c r="B41" s="49"/>
      <c r="C41" s="49"/>
      <c r="D41" s="49"/>
    </row>
    <row r="42" spans="1:4" x14ac:dyDescent="0.25">
      <c r="A42" s="48"/>
      <c r="B42" s="49"/>
      <c r="C42" s="49"/>
      <c r="D42" s="49"/>
    </row>
    <row r="43" spans="1:4" x14ac:dyDescent="0.25">
      <c r="A43" s="48"/>
      <c r="B43" s="49"/>
      <c r="C43" s="49"/>
      <c r="D43" s="49"/>
    </row>
    <row r="44" spans="1:4" x14ac:dyDescent="0.25">
      <c r="A44" s="48"/>
      <c r="B44" s="49"/>
      <c r="C44" s="49"/>
      <c r="D44" s="49"/>
    </row>
    <row r="45" spans="1:4" x14ac:dyDescent="0.25">
      <c r="A45" s="48"/>
      <c r="B45" s="49"/>
      <c r="C45" s="49"/>
      <c r="D45" s="49"/>
    </row>
    <row r="46" spans="1:4" x14ac:dyDescent="0.25">
      <c r="A46" s="48"/>
      <c r="B46" s="49"/>
      <c r="C46" s="49"/>
      <c r="D46" s="49"/>
    </row>
    <row r="47" spans="1:4" x14ac:dyDescent="0.25">
      <c r="A47" s="48"/>
      <c r="B47" s="49"/>
      <c r="C47" s="49"/>
      <c r="D47" s="49"/>
    </row>
    <row r="48" spans="1:4" x14ac:dyDescent="0.25">
      <c r="A48" s="48"/>
      <c r="B48" s="49"/>
      <c r="C48" s="49"/>
      <c r="D48" s="49"/>
    </row>
    <row r="49" spans="1:4" x14ac:dyDescent="0.25">
      <c r="A49" s="48"/>
      <c r="B49" s="49"/>
      <c r="C49" s="49"/>
      <c r="D49" s="49"/>
    </row>
    <row r="50" spans="1:4" x14ac:dyDescent="0.25">
      <c r="A50" s="48"/>
      <c r="B50" s="49"/>
      <c r="C50" s="49"/>
      <c r="D50" s="49"/>
    </row>
    <row r="51" spans="1:4" x14ac:dyDescent="0.25">
      <c r="A51" s="48"/>
      <c r="B51" s="49"/>
      <c r="C51" s="49"/>
      <c r="D51" s="49"/>
    </row>
    <row r="52" spans="1:4" x14ac:dyDescent="0.25">
      <c r="A52" s="48"/>
      <c r="B52" s="49"/>
      <c r="C52" s="49"/>
      <c r="D52" s="49"/>
    </row>
    <row r="53" spans="1:4" x14ac:dyDescent="0.25">
      <c r="A53" s="48"/>
      <c r="B53" s="49"/>
      <c r="C53" s="49"/>
      <c r="D53" s="49"/>
    </row>
    <row r="54" spans="1:4" x14ac:dyDescent="0.25">
      <c r="A54" s="48"/>
      <c r="B54" s="49"/>
      <c r="C54" s="49"/>
      <c r="D54" s="49"/>
    </row>
    <row r="55" spans="1:4" x14ac:dyDescent="0.25">
      <c r="A55" s="48"/>
      <c r="B55" s="49"/>
      <c r="C55" s="49"/>
      <c r="D55" s="49"/>
    </row>
    <row r="56" spans="1:4" x14ac:dyDescent="0.25">
      <c r="A56" s="48"/>
      <c r="B56" s="49"/>
      <c r="C56" s="49"/>
      <c r="D56" s="49"/>
    </row>
    <row r="57" spans="1:4" x14ac:dyDescent="0.25">
      <c r="A57" s="48"/>
      <c r="B57" s="49"/>
      <c r="C57" s="49"/>
      <c r="D57" s="49"/>
    </row>
    <row r="58" spans="1:4" x14ac:dyDescent="0.25">
      <c r="A58" s="48"/>
      <c r="B58" s="49"/>
      <c r="C58" s="49"/>
      <c r="D58" s="49"/>
    </row>
    <row r="59" spans="1:4" x14ac:dyDescent="0.25">
      <c r="A59" s="48"/>
      <c r="B59" s="49"/>
      <c r="C59" s="49"/>
      <c r="D59" s="49"/>
    </row>
    <row r="60" spans="1:4" x14ac:dyDescent="0.25">
      <c r="A60" s="48"/>
      <c r="B60" s="49"/>
      <c r="C60" s="49"/>
      <c r="D60" s="49"/>
    </row>
    <row r="61" spans="1:4" x14ac:dyDescent="0.25">
      <c r="A61" s="48"/>
      <c r="B61" s="49"/>
      <c r="C61" s="49"/>
      <c r="D61" s="49"/>
    </row>
    <row r="62" spans="1:4" x14ac:dyDescent="0.25">
      <c r="A62" s="48"/>
      <c r="B62" s="49"/>
      <c r="C62" s="49"/>
      <c r="D62" s="49"/>
    </row>
    <row r="63" spans="1:4" x14ac:dyDescent="0.25">
      <c r="A63" s="48"/>
      <c r="B63" s="49"/>
      <c r="C63" s="49"/>
      <c r="D63" s="49"/>
    </row>
    <row r="64" spans="1:4" x14ac:dyDescent="0.25">
      <c r="A64" s="48"/>
      <c r="B64" s="49"/>
      <c r="C64" s="49"/>
      <c r="D64" s="49"/>
    </row>
    <row r="65" spans="1:4" x14ac:dyDescent="0.25">
      <c r="A65" s="48"/>
      <c r="B65" s="49"/>
      <c r="C65" s="49"/>
      <c r="D65" s="49"/>
    </row>
  </sheetData>
  <protectedRanges>
    <protectedRange sqref="J2" name="Range2_1"/>
  </protectedRanges>
  <pageMargins left="0.39370078740157483" right="0.39370078740157483" top="0.39370078740157483" bottom="0.3937007874015748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A7" workbookViewId="0">
      <selection activeCell="B12" sqref="B12:C12"/>
    </sheetView>
  </sheetViews>
  <sheetFormatPr defaultRowHeight="15.75" x14ac:dyDescent="0.25"/>
  <cols>
    <col min="1" max="1" width="3.85546875" style="7" bestFit="1" customWidth="1"/>
    <col min="2" max="2" width="63" style="1" customWidth="1"/>
    <col min="3" max="3" width="8.140625" style="1" bestFit="1" customWidth="1"/>
    <col min="4" max="4" width="13.5703125" style="1" bestFit="1" customWidth="1"/>
    <col min="5" max="5" width="16.140625" style="43" bestFit="1" customWidth="1"/>
    <col min="6" max="6" width="15.7109375" style="43" bestFit="1" customWidth="1"/>
    <col min="7" max="7" width="12.5703125" style="43" customWidth="1"/>
    <col min="8" max="8" width="17.42578125" style="43" bestFit="1" customWidth="1"/>
    <col min="9" max="9" width="10.7109375" style="43" customWidth="1"/>
    <col min="10" max="11" width="10" style="89" customWidth="1"/>
    <col min="12" max="13" width="12.28515625" style="89" customWidth="1"/>
    <col min="14" max="16384" width="9.140625" style="1"/>
  </cols>
  <sheetData>
    <row r="1" spans="1:14" ht="31.5" x14ac:dyDescent="0.25">
      <c r="A1" s="12" t="s">
        <v>133</v>
      </c>
      <c r="B1" s="13" t="s">
        <v>292</v>
      </c>
      <c r="C1" s="14"/>
      <c r="D1" s="14"/>
    </row>
    <row r="2" spans="1:14" ht="47.25" x14ac:dyDescent="0.2">
      <c r="A2" s="15" t="s">
        <v>18</v>
      </c>
      <c r="B2" s="16" t="s">
        <v>122</v>
      </c>
      <c r="C2" s="17" t="s">
        <v>6</v>
      </c>
      <c r="D2" s="17" t="s">
        <v>57</v>
      </c>
      <c r="E2" s="78" t="s">
        <v>301</v>
      </c>
      <c r="F2" s="78" t="s">
        <v>302</v>
      </c>
      <c r="G2" s="79" t="s">
        <v>303</v>
      </c>
      <c r="H2" s="79" t="s">
        <v>304</v>
      </c>
      <c r="I2" s="80" t="s">
        <v>305</v>
      </c>
      <c r="J2" s="95" t="s">
        <v>310</v>
      </c>
      <c r="K2" s="95" t="s">
        <v>311</v>
      </c>
      <c r="L2" s="95" t="s">
        <v>312</v>
      </c>
      <c r="M2" s="95" t="s">
        <v>313</v>
      </c>
    </row>
    <row r="3" spans="1:14" ht="31.5" x14ac:dyDescent="0.25">
      <c r="A3" s="18"/>
      <c r="B3" s="19" t="s">
        <v>135</v>
      </c>
      <c r="C3" s="18"/>
      <c r="D3" s="20"/>
      <c r="E3" s="82"/>
      <c r="F3" s="82"/>
      <c r="G3" s="82"/>
      <c r="H3" s="82"/>
      <c r="I3" s="82"/>
      <c r="J3" s="90"/>
      <c r="K3" s="90"/>
      <c r="L3" s="90"/>
      <c r="M3" s="90"/>
    </row>
    <row r="4" spans="1:14" ht="94.5" x14ac:dyDescent="0.25">
      <c r="A4" s="18">
        <v>1</v>
      </c>
      <c r="B4" s="21" t="s">
        <v>134</v>
      </c>
      <c r="C4" s="36" t="s">
        <v>0</v>
      </c>
      <c r="D4" s="36">
        <v>3</v>
      </c>
      <c r="E4" s="83"/>
      <c r="F4" s="83"/>
      <c r="G4" s="83"/>
      <c r="H4" s="83"/>
      <c r="I4" s="83"/>
      <c r="J4" s="90"/>
      <c r="K4" s="90">
        <f>J4*1.2</f>
        <v>0</v>
      </c>
      <c r="L4" s="90">
        <f>D4*J4</f>
        <v>0</v>
      </c>
      <c r="M4" s="90">
        <f t="shared" ref="M4:M10" si="0">L4*1.2</f>
        <v>0</v>
      </c>
    </row>
    <row r="5" spans="1:14" ht="31.5" x14ac:dyDescent="0.25">
      <c r="A5" s="18"/>
      <c r="B5" s="19" t="s">
        <v>136</v>
      </c>
      <c r="C5" s="18"/>
      <c r="D5" s="20"/>
      <c r="E5" s="83"/>
      <c r="F5" s="83"/>
      <c r="G5" s="83"/>
      <c r="H5" s="83"/>
      <c r="I5" s="83"/>
      <c r="J5" s="90"/>
      <c r="K5" s="90"/>
      <c r="L5" s="90"/>
      <c r="M5" s="90"/>
    </row>
    <row r="6" spans="1:14" ht="31.5" x14ac:dyDescent="0.25">
      <c r="A6" s="18">
        <v>2</v>
      </c>
      <c r="B6" s="21" t="s">
        <v>137</v>
      </c>
      <c r="C6" s="36" t="s">
        <v>2</v>
      </c>
      <c r="D6" s="20">
        <v>2048</v>
      </c>
      <c r="E6" s="83"/>
      <c r="F6" s="83"/>
      <c r="G6" s="83"/>
      <c r="H6" s="83"/>
      <c r="I6" s="83"/>
      <c r="J6" s="90"/>
      <c r="K6" s="90">
        <f t="shared" ref="K6:K10" si="1">J6*1.2</f>
        <v>0</v>
      </c>
      <c r="L6" s="90">
        <f t="shared" ref="L6:L10" si="2">D6*J6</f>
        <v>0</v>
      </c>
      <c r="M6" s="90">
        <f t="shared" si="0"/>
        <v>0</v>
      </c>
    </row>
    <row r="7" spans="1:14" ht="31.5" x14ac:dyDescent="0.25">
      <c r="A7" s="18">
        <v>3</v>
      </c>
      <c r="B7" s="21" t="s">
        <v>138</v>
      </c>
      <c r="C7" s="36" t="s">
        <v>2</v>
      </c>
      <c r="D7" s="20">
        <v>2048</v>
      </c>
      <c r="E7" s="83"/>
      <c r="F7" s="83"/>
      <c r="G7" s="83"/>
      <c r="H7" s="83"/>
      <c r="I7" s="83"/>
      <c r="J7" s="90"/>
      <c r="K7" s="90">
        <f t="shared" si="1"/>
        <v>0</v>
      </c>
      <c r="L7" s="90">
        <f t="shared" si="2"/>
        <v>0</v>
      </c>
      <c r="M7" s="90">
        <f t="shared" si="0"/>
        <v>0</v>
      </c>
    </row>
    <row r="8" spans="1:14" ht="31.5" x14ac:dyDescent="0.25">
      <c r="A8" s="18">
        <v>4</v>
      </c>
      <c r="B8" s="21" t="s">
        <v>139</v>
      </c>
      <c r="C8" s="36" t="s">
        <v>2</v>
      </c>
      <c r="D8" s="20">
        <v>1680</v>
      </c>
      <c r="E8" s="83"/>
      <c r="F8" s="83"/>
      <c r="G8" s="83"/>
      <c r="H8" s="83"/>
      <c r="I8" s="83"/>
      <c r="J8" s="90"/>
      <c r="K8" s="90">
        <f t="shared" si="1"/>
        <v>0</v>
      </c>
      <c r="L8" s="90">
        <f t="shared" si="2"/>
        <v>0</v>
      </c>
      <c r="M8" s="90">
        <f t="shared" si="0"/>
        <v>0</v>
      </c>
    </row>
    <row r="9" spans="1:14" ht="31.5" x14ac:dyDescent="0.25">
      <c r="A9" s="18">
        <v>5</v>
      </c>
      <c r="B9" s="21" t="s">
        <v>140</v>
      </c>
      <c r="C9" s="36" t="s">
        <v>2</v>
      </c>
      <c r="D9" s="20">
        <v>720</v>
      </c>
      <c r="E9" s="83"/>
      <c r="F9" s="83"/>
      <c r="G9" s="83"/>
      <c r="H9" s="83"/>
      <c r="I9" s="83"/>
      <c r="J9" s="90"/>
      <c r="K9" s="90">
        <f t="shared" si="1"/>
        <v>0</v>
      </c>
      <c r="L9" s="90">
        <f t="shared" si="2"/>
        <v>0</v>
      </c>
      <c r="M9" s="90">
        <f t="shared" si="0"/>
        <v>0</v>
      </c>
    </row>
    <row r="10" spans="1:14" ht="47.25" x14ac:dyDescent="0.25">
      <c r="A10" s="18">
        <v>6</v>
      </c>
      <c r="B10" s="21" t="s">
        <v>141</v>
      </c>
      <c r="C10" s="36" t="s">
        <v>2</v>
      </c>
      <c r="D10" s="20">
        <v>1024</v>
      </c>
      <c r="E10" s="83"/>
      <c r="F10" s="83"/>
      <c r="G10" s="83"/>
      <c r="H10" s="83"/>
      <c r="I10" s="83"/>
      <c r="J10" s="90"/>
      <c r="K10" s="90">
        <f t="shared" si="1"/>
        <v>0</v>
      </c>
      <c r="L10" s="90">
        <f t="shared" si="2"/>
        <v>0</v>
      </c>
      <c r="M10" s="90">
        <f t="shared" si="0"/>
        <v>0</v>
      </c>
    </row>
    <row r="11" spans="1:14" x14ac:dyDescent="0.25">
      <c r="A11" s="32"/>
      <c r="B11" s="14"/>
      <c r="C11" s="14"/>
      <c r="D11" s="14"/>
      <c r="J11" s="93"/>
      <c r="K11" s="99" t="s">
        <v>314</v>
      </c>
      <c r="L11" s="100">
        <f>SUM(L6:L10,L4)</f>
        <v>0</v>
      </c>
      <c r="M11" s="100">
        <f>L11*1.2</f>
        <v>0</v>
      </c>
    </row>
    <row r="12" spans="1:14" x14ac:dyDescent="0.25">
      <c r="A12" s="32"/>
      <c r="B12" s="77" t="s">
        <v>319</v>
      </c>
      <c r="C12" s="43"/>
      <c r="D12" s="14"/>
      <c r="J12" s="93"/>
      <c r="K12" s="93"/>
      <c r="L12" s="93"/>
      <c r="M12" s="93"/>
      <c r="N12" s="96"/>
    </row>
    <row r="13" spans="1:14" ht="31.5" x14ac:dyDescent="0.25">
      <c r="A13" s="32"/>
      <c r="B13" s="76" t="s">
        <v>288</v>
      </c>
      <c r="C13" s="14"/>
      <c r="D13" s="14"/>
      <c r="J13" s="93"/>
      <c r="K13" s="93"/>
      <c r="L13" s="93"/>
      <c r="M13" s="93"/>
      <c r="N13" s="96"/>
    </row>
    <row r="14" spans="1:14" ht="78.75" x14ac:dyDescent="0.25">
      <c r="A14" s="32"/>
      <c r="B14" s="76" t="s">
        <v>289</v>
      </c>
      <c r="C14" s="14"/>
      <c r="D14" s="14"/>
      <c r="J14" s="93"/>
      <c r="K14" s="93"/>
      <c r="L14" s="93"/>
      <c r="M14" s="93"/>
      <c r="N14" s="96"/>
    </row>
    <row r="15" spans="1:14" ht="63" x14ac:dyDescent="0.25">
      <c r="A15" s="32"/>
      <c r="B15" s="76" t="s">
        <v>286</v>
      </c>
      <c r="C15" s="14"/>
      <c r="D15" s="14"/>
      <c r="J15" s="93"/>
      <c r="K15" s="93"/>
      <c r="L15" s="93"/>
      <c r="M15" s="93"/>
      <c r="N15" s="96"/>
    </row>
    <row r="16" spans="1:14" ht="31.5" x14ac:dyDescent="0.25">
      <c r="A16" s="32"/>
      <c r="B16" s="76" t="s">
        <v>287</v>
      </c>
      <c r="C16" s="14"/>
      <c r="D16" s="14"/>
      <c r="J16" s="93"/>
      <c r="K16" s="93"/>
      <c r="L16" s="93"/>
      <c r="M16" s="93"/>
      <c r="N16" s="96"/>
    </row>
    <row r="17" spans="1:14" x14ac:dyDescent="0.25">
      <c r="A17" s="32"/>
      <c r="B17" s="49"/>
      <c r="C17" s="14"/>
      <c r="D17" s="14"/>
      <c r="J17" s="93"/>
      <c r="K17" s="93"/>
      <c r="L17" s="93"/>
      <c r="M17" s="93"/>
      <c r="N17" s="96"/>
    </row>
    <row r="18" spans="1:14" ht="189" x14ac:dyDescent="0.25">
      <c r="A18" s="32"/>
      <c r="B18" s="81" t="s">
        <v>306</v>
      </c>
      <c r="C18" s="14"/>
      <c r="D18" s="14"/>
      <c r="J18" s="93"/>
      <c r="K18" s="93"/>
      <c r="L18" s="93"/>
      <c r="M18" s="93"/>
      <c r="N18" s="96"/>
    </row>
    <row r="19" spans="1:14" x14ac:dyDescent="0.25">
      <c r="A19" s="32"/>
      <c r="B19" s="14"/>
      <c r="C19" s="14"/>
      <c r="D19" s="14"/>
      <c r="J19" s="93"/>
      <c r="K19" s="93"/>
      <c r="L19" s="93"/>
      <c r="M19" s="93"/>
      <c r="N19" s="96"/>
    </row>
    <row r="20" spans="1:14" x14ac:dyDescent="0.25">
      <c r="A20" s="32"/>
      <c r="B20" s="14"/>
      <c r="C20" s="14"/>
      <c r="D20" s="14"/>
      <c r="J20" s="93"/>
      <c r="K20" s="93"/>
      <c r="L20" s="93"/>
      <c r="M20" s="93"/>
      <c r="N20" s="96"/>
    </row>
    <row r="21" spans="1:14" x14ac:dyDescent="0.25">
      <c r="A21" s="32"/>
      <c r="B21" s="14"/>
      <c r="C21" s="14"/>
      <c r="D21" s="14"/>
      <c r="J21" s="93"/>
      <c r="K21" s="93"/>
      <c r="L21" s="93"/>
      <c r="M21" s="93"/>
      <c r="N21" s="96"/>
    </row>
    <row r="22" spans="1:14" x14ac:dyDescent="0.25">
      <c r="A22" s="32"/>
      <c r="B22" s="14"/>
      <c r="C22" s="14"/>
      <c r="D22" s="14"/>
      <c r="J22" s="93"/>
      <c r="K22" s="93"/>
      <c r="L22" s="93"/>
      <c r="M22" s="93"/>
      <c r="N22" s="96"/>
    </row>
    <row r="23" spans="1:14" x14ac:dyDescent="0.25">
      <c r="A23" s="32"/>
      <c r="B23" s="14"/>
      <c r="C23" s="14"/>
      <c r="D23" s="14"/>
      <c r="J23" s="93"/>
      <c r="K23" s="93"/>
      <c r="L23" s="93"/>
      <c r="M23" s="93"/>
      <c r="N23" s="96"/>
    </row>
    <row r="24" spans="1:14" x14ac:dyDescent="0.25">
      <c r="A24" s="32"/>
      <c r="B24" s="14"/>
      <c r="C24" s="14"/>
      <c r="D24" s="14"/>
      <c r="J24" s="93"/>
      <c r="K24" s="93"/>
      <c r="L24" s="93"/>
      <c r="M24" s="93"/>
      <c r="N24" s="96"/>
    </row>
    <row r="25" spans="1:14" x14ac:dyDescent="0.25">
      <c r="A25" s="32"/>
      <c r="B25" s="14"/>
      <c r="C25" s="14"/>
      <c r="D25" s="14"/>
      <c r="J25" s="93"/>
      <c r="K25" s="93"/>
      <c r="L25" s="93"/>
      <c r="M25" s="93"/>
      <c r="N25" s="96"/>
    </row>
    <row r="26" spans="1:14" x14ac:dyDescent="0.25">
      <c r="A26" s="32"/>
      <c r="B26" s="14"/>
      <c r="C26" s="14"/>
      <c r="D26" s="14"/>
      <c r="J26" s="93"/>
      <c r="K26" s="93"/>
      <c r="L26" s="93"/>
      <c r="M26" s="93"/>
      <c r="N26" s="96"/>
    </row>
    <row r="27" spans="1:14" x14ac:dyDescent="0.25">
      <c r="A27" s="32"/>
      <c r="B27" s="14"/>
      <c r="C27" s="14"/>
      <c r="D27" s="14"/>
      <c r="J27" s="93"/>
      <c r="K27" s="93"/>
      <c r="L27" s="93"/>
      <c r="M27" s="93"/>
      <c r="N27" s="96"/>
    </row>
    <row r="28" spans="1:14" x14ac:dyDescent="0.25">
      <c r="A28" s="32"/>
      <c r="B28" s="14"/>
      <c r="C28" s="14"/>
      <c r="D28" s="14"/>
      <c r="J28" s="93"/>
      <c r="K28" s="93"/>
      <c r="L28" s="93"/>
      <c r="M28" s="93"/>
      <c r="N28" s="96"/>
    </row>
    <row r="29" spans="1:14" x14ac:dyDescent="0.25">
      <c r="A29" s="32"/>
      <c r="B29" s="14"/>
      <c r="C29" s="14"/>
      <c r="D29" s="14"/>
      <c r="J29" s="93"/>
      <c r="K29" s="93"/>
      <c r="L29" s="93"/>
      <c r="M29" s="93"/>
      <c r="N29" s="96"/>
    </row>
    <row r="30" spans="1:14" x14ac:dyDescent="0.25">
      <c r="A30" s="32"/>
      <c r="B30" s="14"/>
      <c r="C30" s="14"/>
      <c r="D30" s="14"/>
      <c r="J30" s="93"/>
      <c r="K30" s="93"/>
      <c r="L30" s="93"/>
      <c r="M30" s="93"/>
      <c r="N30" s="96"/>
    </row>
    <row r="31" spans="1:14" x14ac:dyDescent="0.25">
      <c r="A31" s="32"/>
      <c r="B31" s="14"/>
      <c r="C31" s="14"/>
      <c r="D31" s="14"/>
      <c r="J31" s="93"/>
      <c r="K31" s="93"/>
      <c r="L31" s="93"/>
      <c r="M31" s="93"/>
      <c r="N31" s="96"/>
    </row>
    <row r="32" spans="1:14" x14ac:dyDescent="0.25">
      <c r="A32" s="46"/>
      <c r="B32" s="47"/>
      <c r="C32" s="47"/>
      <c r="D32" s="47"/>
      <c r="J32" s="94"/>
      <c r="K32" s="97"/>
      <c r="L32" s="98"/>
      <c r="M32" s="98"/>
      <c r="N32" s="96"/>
    </row>
    <row r="33" spans="1:14" x14ac:dyDescent="0.25">
      <c r="A33" s="46"/>
      <c r="B33" s="47"/>
      <c r="C33" s="47"/>
      <c r="D33" s="47"/>
      <c r="J33" s="94"/>
      <c r="K33" s="94"/>
      <c r="L33" s="94"/>
      <c r="M33" s="94"/>
      <c r="N33" s="96"/>
    </row>
    <row r="34" spans="1:14" x14ac:dyDescent="0.25">
      <c r="A34" s="46"/>
      <c r="B34" s="47"/>
      <c r="C34" s="47"/>
      <c r="D34" s="47"/>
      <c r="J34" s="94"/>
      <c r="K34" s="94"/>
      <c r="L34" s="94"/>
      <c r="M34" s="94"/>
      <c r="N34" s="96"/>
    </row>
    <row r="35" spans="1:14" x14ac:dyDescent="0.25">
      <c r="A35" s="46"/>
      <c r="B35" s="47"/>
      <c r="C35" s="47"/>
      <c r="D35" s="47"/>
      <c r="J35" s="94"/>
      <c r="K35" s="94"/>
      <c r="L35" s="94"/>
      <c r="M35" s="94"/>
      <c r="N35" s="96"/>
    </row>
    <row r="36" spans="1:14" x14ac:dyDescent="0.25">
      <c r="A36" s="46"/>
      <c r="B36" s="47"/>
      <c r="C36" s="47"/>
      <c r="D36" s="47"/>
      <c r="J36" s="94"/>
      <c r="K36" s="94"/>
      <c r="L36" s="94"/>
      <c r="M36" s="94"/>
      <c r="N36" s="96"/>
    </row>
    <row r="37" spans="1:14" x14ac:dyDescent="0.25">
      <c r="A37" s="46"/>
      <c r="B37" s="47"/>
      <c r="C37" s="47"/>
      <c r="D37" s="47"/>
      <c r="J37" s="94"/>
      <c r="K37" s="94"/>
      <c r="L37" s="94"/>
      <c r="M37" s="94"/>
      <c r="N37" s="96"/>
    </row>
    <row r="38" spans="1:14" x14ac:dyDescent="0.25">
      <c r="A38" s="46"/>
      <c r="B38" s="47"/>
      <c r="C38" s="47"/>
      <c r="D38" s="47"/>
      <c r="J38" s="94"/>
      <c r="K38" s="94"/>
      <c r="L38" s="94"/>
      <c r="M38" s="94"/>
      <c r="N38" s="96"/>
    </row>
    <row r="39" spans="1:14" x14ac:dyDescent="0.25">
      <c r="A39" s="46"/>
      <c r="B39" s="47"/>
      <c r="C39" s="47"/>
      <c r="D39" s="47"/>
      <c r="J39" s="94"/>
      <c r="K39" s="94"/>
      <c r="L39" s="94"/>
      <c r="M39" s="94"/>
      <c r="N39" s="96"/>
    </row>
    <row r="40" spans="1:14" x14ac:dyDescent="0.25">
      <c r="A40" s="46"/>
      <c r="B40" s="47"/>
      <c r="C40" s="47"/>
      <c r="D40" s="47"/>
      <c r="J40" s="94"/>
      <c r="K40" s="94"/>
      <c r="L40" s="94"/>
      <c r="M40" s="94"/>
      <c r="N40" s="96"/>
    </row>
    <row r="41" spans="1:14" x14ac:dyDescent="0.25">
      <c r="A41" s="46"/>
      <c r="B41" s="47"/>
      <c r="C41" s="47"/>
      <c r="D41" s="47"/>
      <c r="J41" s="94"/>
      <c r="K41" s="94"/>
      <c r="L41" s="94"/>
      <c r="M41" s="94"/>
      <c r="N41" s="96"/>
    </row>
    <row r="42" spans="1:14" x14ac:dyDescent="0.25">
      <c r="A42" s="46"/>
      <c r="B42" s="47"/>
      <c r="C42" s="47"/>
      <c r="D42" s="47"/>
      <c r="J42" s="94"/>
      <c r="K42" s="94"/>
      <c r="L42" s="94"/>
      <c r="M42" s="94"/>
      <c r="N42" s="96"/>
    </row>
    <row r="43" spans="1:14" x14ac:dyDescent="0.25">
      <c r="A43" s="46"/>
      <c r="B43" s="47"/>
      <c r="C43" s="47"/>
      <c r="D43" s="47"/>
      <c r="J43" s="94"/>
      <c r="K43" s="94"/>
      <c r="L43" s="94"/>
      <c r="M43" s="94"/>
      <c r="N43" s="96"/>
    </row>
    <row r="44" spans="1:14" x14ac:dyDescent="0.25">
      <c r="A44" s="46"/>
      <c r="B44" s="47"/>
      <c r="C44" s="47"/>
      <c r="D44" s="47"/>
      <c r="J44" s="94"/>
      <c r="K44" s="94"/>
      <c r="L44" s="94"/>
      <c r="M44" s="94"/>
      <c r="N44" s="96"/>
    </row>
    <row r="45" spans="1:14" x14ac:dyDescent="0.25">
      <c r="A45" s="46"/>
      <c r="B45" s="47"/>
      <c r="C45" s="47"/>
      <c r="D45" s="47"/>
      <c r="J45" s="94"/>
      <c r="K45" s="94"/>
      <c r="L45" s="94"/>
      <c r="M45" s="94"/>
      <c r="N45" s="96"/>
    </row>
    <row r="46" spans="1:14" x14ac:dyDescent="0.25">
      <c r="A46" s="46"/>
      <c r="B46" s="47"/>
      <c r="C46" s="47"/>
      <c r="D46" s="47"/>
      <c r="J46" s="94"/>
      <c r="K46" s="94"/>
      <c r="L46" s="94"/>
      <c r="M46" s="94"/>
      <c r="N46" s="96"/>
    </row>
    <row r="47" spans="1:14" x14ac:dyDescent="0.25">
      <c r="A47" s="46"/>
      <c r="B47" s="47"/>
      <c r="C47" s="47"/>
      <c r="D47" s="47"/>
      <c r="J47" s="94"/>
      <c r="K47" s="94"/>
      <c r="L47" s="94"/>
      <c r="M47" s="94"/>
      <c r="N47" s="96"/>
    </row>
    <row r="48" spans="1:14" x14ac:dyDescent="0.25">
      <c r="A48" s="46"/>
      <c r="B48" s="47"/>
      <c r="C48" s="47"/>
      <c r="D48" s="47"/>
      <c r="J48" s="94"/>
      <c r="K48" s="94"/>
      <c r="L48" s="94"/>
      <c r="M48" s="94"/>
      <c r="N48" s="96"/>
    </row>
    <row r="49" spans="1:14" x14ac:dyDescent="0.25">
      <c r="A49" s="46"/>
      <c r="B49" s="47"/>
      <c r="C49" s="47"/>
      <c r="D49" s="47"/>
      <c r="J49" s="94"/>
      <c r="K49" s="94"/>
      <c r="L49" s="94"/>
      <c r="M49" s="94"/>
      <c r="N49" s="96"/>
    </row>
    <row r="50" spans="1:14" x14ac:dyDescent="0.25">
      <c r="A50" s="46"/>
      <c r="B50" s="47"/>
      <c r="C50" s="47"/>
      <c r="D50" s="47"/>
      <c r="J50" s="94"/>
      <c r="K50" s="94"/>
      <c r="L50" s="94"/>
      <c r="M50" s="94"/>
      <c r="N50" s="96"/>
    </row>
    <row r="51" spans="1:14" x14ac:dyDescent="0.25">
      <c r="A51" s="46"/>
      <c r="B51" s="47"/>
      <c r="C51" s="47"/>
      <c r="D51" s="47"/>
      <c r="J51" s="94"/>
      <c r="K51" s="94"/>
      <c r="L51" s="94"/>
      <c r="M51" s="94"/>
      <c r="N51" s="96"/>
    </row>
    <row r="52" spans="1:14" x14ac:dyDescent="0.25">
      <c r="A52" s="46"/>
      <c r="B52" s="47"/>
      <c r="C52" s="47"/>
      <c r="D52" s="47"/>
      <c r="J52" s="94"/>
      <c r="K52" s="94"/>
      <c r="L52" s="94"/>
      <c r="M52" s="94"/>
      <c r="N52" s="96"/>
    </row>
    <row r="53" spans="1:14" x14ac:dyDescent="0.25">
      <c r="A53" s="46"/>
      <c r="B53" s="47"/>
      <c r="C53" s="47"/>
      <c r="D53" s="47"/>
      <c r="J53" s="94"/>
      <c r="K53" s="94"/>
      <c r="L53" s="94"/>
      <c r="M53" s="94"/>
      <c r="N53" s="96"/>
    </row>
    <row r="54" spans="1:14" x14ac:dyDescent="0.25">
      <c r="A54" s="46"/>
      <c r="B54" s="47"/>
      <c r="C54" s="47"/>
      <c r="D54" s="47"/>
      <c r="J54" s="94"/>
      <c r="K54" s="94"/>
      <c r="L54" s="94"/>
      <c r="M54" s="94"/>
      <c r="N54" s="96"/>
    </row>
    <row r="55" spans="1:14" x14ac:dyDescent="0.25">
      <c r="A55" s="46"/>
      <c r="B55" s="47"/>
      <c r="C55" s="47"/>
      <c r="D55" s="47"/>
      <c r="J55" s="94"/>
      <c r="K55" s="94"/>
      <c r="L55" s="94"/>
      <c r="M55" s="94"/>
      <c r="N55" s="96"/>
    </row>
    <row r="56" spans="1:14" x14ac:dyDescent="0.25">
      <c r="A56" s="46"/>
      <c r="B56" s="47"/>
      <c r="C56" s="47"/>
      <c r="D56" s="47"/>
      <c r="J56" s="94"/>
      <c r="K56" s="94"/>
      <c r="L56" s="94"/>
      <c r="M56" s="94"/>
      <c r="N56" s="96"/>
    </row>
    <row r="57" spans="1:14" x14ac:dyDescent="0.25">
      <c r="A57" s="46"/>
      <c r="B57" s="47"/>
      <c r="C57" s="47"/>
      <c r="D57" s="47"/>
      <c r="J57" s="94"/>
      <c r="K57" s="94"/>
      <c r="L57" s="94"/>
      <c r="M57" s="94"/>
      <c r="N57" s="96"/>
    </row>
    <row r="58" spans="1:14" x14ac:dyDescent="0.25">
      <c r="A58" s="46"/>
      <c r="B58" s="47"/>
      <c r="C58" s="47"/>
      <c r="D58" s="47"/>
      <c r="J58" s="94"/>
      <c r="K58" s="94"/>
      <c r="L58" s="94"/>
      <c r="M58" s="94"/>
      <c r="N58" s="96"/>
    </row>
    <row r="59" spans="1:14" x14ac:dyDescent="0.25">
      <c r="A59" s="46"/>
      <c r="B59" s="47"/>
      <c r="C59" s="47"/>
      <c r="D59" s="47"/>
      <c r="J59" s="94"/>
      <c r="K59" s="94"/>
      <c r="L59" s="94"/>
      <c r="M59" s="94"/>
      <c r="N59" s="96"/>
    </row>
    <row r="60" spans="1:14" x14ac:dyDescent="0.25">
      <c r="A60" s="46"/>
      <c r="B60" s="47"/>
      <c r="C60" s="47"/>
      <c r="D60" s="47"/>
      <c r="J60" s="94"/>
      <c r="K60" s="94"/>
      <c r="L60" s="94"/>
      <c r="M60" s="94"/>
      <c r="N60" s="96"/>
    </row>
    <row r="61" spans="1:14" x14ac:dyDescent="0.25">
      <c r="A61" s="46"/>
      <c r="B61" s="47"/>
      <c r="C61" s="47"/>
      <c r="D61" s="47"/>
      <c r="J61" s="94"/>
      <c r="K61" s="94"/>
      <c r="L61" s="94"/>
      <c r="M61" s="94"/>
      <c r="N61" s="96"/>
    </row>
    <row r="62" spans="1:14" x14ac:dyDescent="0.25">
      <c r="A62" s="46"/>
      <c r="B62" s="47"/>
      <c r="C62" s="47"/>
      <c r="D62" s="47"/>
      <c r="J62" s="94"/>
      <c r="K62" s="94"/>
      <c r="L62" s="94"/>
      <c r="M62" s="94"/>
      <c r="N62" s="96"/>
    </row>
    <row r="63" spans="1:14" x14ac:dyDescent="0.25">
      <c r="A63" s="46"/>
      <c r="B63" s="47"/>
      <c r="C63" s="47"/>
      <c r="D63" s="47"/>
      <c r="J63" s="94"/>
      <c r="K63" s="94"/>
      <c r="L63" s="94"/>
      <c r="M63" s="94"/>
      <c r="N63" s="96"/>
    </row>
    <row r="64" spans="1:14" x14ac:dyDescent="0.25">
      <c r="A64" s="46"/>
      <c r="B64" s="47"/>
      <c r="C64" s="47"/>
      <c r="D64" s="47"/>
      <c r="J64" s="94"/>
      <c r="K64" s="94"/>
      <c r="L64" s="94"/>
      <c r="M64" s="94"/>
      <c r="N64" s="96"/>
    </row>
    <row r="65" spans="1:14" x14ac:dyDescent="0.25">
      <c r="A65" s="46"/>
      <c r="B65" s="47"/>
      <c r="C65" s="47"/>
      <c r="D65" s="47"/>
      <c r="J65" s="94"/>
      <c r="K65" s="94"/>
      <c r="L65" s="94"/>
      <c r="M65" s="94"/>
      <c r="N65" s="96"/>
    </row>
    <row r="66" spans="1:14" x14ac:dyDescent="0.25">
      <c r="A66" s="46"/>
      <c r="B66" s="47"/>
      <c r="C66" s="47"/>
      <c r="D66" s="47"/>
    </row>
  </sheetData>
  <protectedRanges>
    <protectedRange sqref="J2" name="Range2_1"/>
  </protectedRanges>
  <pageMargins left="0.39370078740157483" right="0.39370078740157483" top="0.39370078740157483" bottom="0.39370078740157483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8" workbookViewId="0">
      <selection activeCell="B22" sqref="B22:C22"/>
    </sheetView>
  </sheetViews>
  <sheetFormatPr defaultRowHeight="15.75" x14ac:dyDescent="0.25"/>
  <cols>
    <col min="1" max="1" width="3.85546875" style="11" bestFit="1" customWidth="1"/>
    <col min="2" max="2" width="65.28515625" style="2" customWidth="1"/>
    <col min="3" max="3" width="8.140625" style="2" bestFit="1" customWidth="1"/>
    <col min="4" max="4" width="13.140625" style="2" customWidth="1"/>
    <col min="5" max="5" width="16.140625" style="43" bestFit="1" customWidth="1"/>
    <col min="6" max="6" width="15.7109375" style="43" bestFit="1" customWidth="1"/>
    <col min="7" max="7" width="12.5703125" style="43" customWidth="1"/>
    <col min="8" max="8" width="17.42578125" style="43" customWidth="1"/>
    <col min="9" max="9" width="10.7109375" style="43" customWidth="1"/>
    <col min="10" max="10" width="9.28515625" style="89" customWidth="1"/>
    <col min="11" max="11" width="10" style="89" customWidth="1"/>
    <col min="12" max="13" width="12.28515625" style="89" customWidth="1"/>
    <col min="14" max="16384" width="9.140625" style="2"/>
  </cols>
  <sheetData>
    <row r="1" spans="1:13" ht="31.5" x14ac:dyDescent="0.25">
      <c r="A1" s="12" t="s">
        <v>142</v>
      </c>
      <c r="B1" s="13" t="s">
        <v>293</v>
      </c>
      <c r="C1" s="14"/>
      <c r="D1" s="14"/>
    </row>
    <row r="2" spans="1:13" ht="63" x14ac:dyDescent="0.2">
      <c r="A2" s="15" t="s">
        <v>18</v>
      </c>
      <c r="B2" s="16" t="s">
        <v>122</v>
      </c>
      <c r="C2" s="17" t="s">
        <v>6</v>
      </c>
      <c r="D2" s="17" t="s">
        <v>57</v>
      </c>
      <c r="E2" s="78" t="s">
        <v>301</v>
      </c>
      <c r="F2" s="78" t="s">
        <v>302</v>
      </c>
      <c r="G2" s="79" t="s">
        <v>303</v>
      </c>
      <c r="H2" s="79" t="s">
        <v>304</v>
      </c>
      <c r="I2" s="80" t="s">
        <v>305</v>
      </c>
      <c r="J2" s="95" t="s">
        <v>310</v>
      </c>
      <c r="K2" s="95" t="s">
        <v>311</v>
      </c>
      <c r="L2" s="95" t="s">
        <v>312</v>
      </c>
      <c r="M2" s="95" t="s">
        <v>313</v>
      </c>
    </row>
    <row r="3" spans="1:13" s="1" customFormat="1" ht="31.5" x14ac:dyDescent="0.25">
      <c r="A3" s="18"/>
      <c r="B3" s="19" t="s">
        <v>146</v>
      </c>
      <c r="C3" s="18"/>
      <c r="D3" s="20"/>
      <c r="E3" s="82"/>
      <c r="F3" s="82"/>
      <c r="G3" s="82"/>
      <c r="H3" s="82"/>
      <c r="I3" s="82"/>
      <c r="J3" s="90"/>
      <c r="K3" s="90"/>
      <c r="L3" s="90"/>
      <c r="M3" s="90"/>
    </row>
    <row r="4" spans="1:13" ht="78.75" x14ac:dyDescent="0.25">
      <c r="A4" s="18">
        <v>1</v>
      </c>
      <c r="B4" s="21" t="s">
        <v>143</v>
      </c>
      <c r="C4" s="18" t="s">
        <v>0</v>
      </c>
      <c r="D4" s="20">
        <v>15</v>
      </c>
      <c r="E4" s="83"/>
      <c r="F4" s="83"/>
      <c r="G4" s="83"/>
      <c r="H4" s="83"/>
      <c r="I4" s="83"/>
      <c r="J4" s="90"/>
      <c r="K4" s="90">
        <f>J4*1.2</f>
        <v>0</v>
      </c>
      <c r="L4" s="90">
        <f>D4*J4</f>
        <v>0</v>
      </c>
      <c r="M4" s="90">
        <f t="shared" ref="M4:M10" si="0">L4*1.2</f>
        <v>0</v>
      </c>
    </row>
    <row r="5" spans="1:13" ht="47.25" x14ac:dyDescent="0.25">
      <c r="A5" s="18">
        <v>2</v>
      </c>
      <c r="B5" s="33" t="s">
        <v>144</v>
      </c>
      <c r="C5" s="18" t="s">
        <v>0</v>
      </c>
      <c r="D5" s="35">
        <v>4</v>
      </c>
      <c r="E5" s="83"/>
      <c r="F5" s="83"/>
      <c r="G5" s="83"/>
      <c r="H5" s="83"/>
      <c r="I5" s="83"/>
      <c r="J5" s="90"/>
      <c r="K5" s="90">
        <f>J5*1.2</f>
        <v>0</v>
      </c>
      <c r="L5" s="90">
        <f>D5*J5</f>
        <v>0</v>
      </c>
      <c r="M5" s="90">
        <f t="shared" ref="M5" si="1">L5*1.2</f>
        <v>0</v>
      </c>
    </row>
    <row r="6" spans="1:13" ht="31.5" x14ac:dyDescent="0.25">
      <c r="A6" s="18">
        <v>3</v>
      </c>
      <c r="B6" s="33" t="s">
        <v>40</v>
      </c>
      <c r="C6" s="18" t="s">
        <v>0</v>
      </c>
      <c r="D6" s="35">
        <v>4</v>
      </c>
      <c r="E6" s="83"/>
      <c r="F6" s="83"/>
      <c r="G6" s="83"/>
      <c r="H6" s="83"/>
      <c r="I6" s="83"/>
      <c r="J6" s="90"/>
      <c r="K6" s="90">
        <f t="shared" ref="K6:K20" si="2">J6*1.2</f>
        <v>0</v>
      </c>
      <c r="L6" s="90">
        <f t="shared" ref="L6:L10" si="3">D6*J6</f>
        <v>0</v>
      </c>
      <c r="M6" s="90">
        <f t="shared" si="0"/>
        <v>0</v>
      </c>
    </row>
    <row r="7" spans="1:13" ht="63" x14ac:dyDescent="0.25">
      <c r="A7" s="18">
        <v>4</v>
      </c>
      <c r="B7" s="21" t="s">
        <v>145</v>
      </c>
      <c r="C7" s="18" t="s">
        <v>0</v>
      </c>
      <c r="D7" s="20">
        <v>1</v>
      </c>
      <c r="E7" s="83"/>
      <c r="F7" s="83"/>
      <c r="G7" s="83"/>
      <c r="H7" s="83"/>
      <c r="I7" s="83"/>
      <c r="J7" s="90"/>
      <c r="K7" s="90">
        <f t="shared" si="2"/>
        <v>0</v>
      </c>
      <c r="L7" s="90">
        <f t="shared" si="3"/>
        <v>0</v>
      </c>
      <c r="M7" s="90">
        <f t="shared" si="0"/>
        <v>0</v>
      </c>
    </row>
    <row r="8" spans="1:13" ht="47.25" x14ac:dyDescent="0.25">
      <c r="A8" s="18">
        <v>5</v>
      </c>
      <c r="B8" s="21" t="s">
        <v>46</v>
      </c>
      <c r="C8" s="18" t="s">
        <v>0</v>
      </c>
      <c r="D8" s="20">
        <v>2</v>
      </c>
      <c r="E8" s="83"/>
      <c r="F8" s="83"/>
      <c r="G8" s="83"/>
      <c r="H8" s="83"/>
      <c r="I8" s="83"/>
      <c r="J8" s="90"/>
      <c r="K8" s="90">
        <f t="shared" si="2"/>
        <v>0</v>
      </c>
      <c r="L8" s="90">
        <f t="shared" si="3"/>
        <v>0</v>
      </c>
      <c r="M8" s="90">
        <f t="shared" si="0"/>
        <v>0</v>
      </c>
    </row>
    <row r="9" spans="1:13" ht="31.5" x14ac:dyDescent="0.25">
      <c r="A9" s="18"/>
      <c r="B9" s="19" t="s">
        <v>147</v>
      </c>
      <c r="C9" s="18"/>
      <c r="D9" s="20"/>
      <c r="E9" s="83"/>
      <c r="F9" s="83"/>
      <c r="G9" s="83"/>
      <c r="H9" s="83"/>
      <c r="I9" s="83"/>
      <c r="J9" s="90"/>
      <c r="K9" s="90"/>
      <c r="L9" s="90"/>
      <c r="M9" s="90"/>
    </row>
    <row r="10" spans="1:13" ht="31.5" x14ac:dyDescent="0.25">
      <c r="A10" s="18">
        <v>6</v>
      </c>
      <c r="B10" s="21" t="s">
        <v>148</v>
      </c>
      <c r="C10" s="18" t="s">
        <v>2</v>
      </c>
      <c r="D10" s="20">
        <v>5120</v>
      </c>
      <c r="E10" s="83"/>
      <c r="F10" s="83"/>
      <c r="G10" s="83"/>
      <c r="H10" s="83"/>
      <c r="I10" s="83"/>
      <c r="J10" s="90"/>
      <c r="K10" s="90">
        <f t="shared" si="2"/>
        <v>0</v>
      </c>
      <c r="L10" s="90">
        <f t="shared" si="3"/>
        <v>0</v>
      </c>
      <c r="M10" s="90">
        <f t="shared" si="0"/>
        <v>0</v>
      </c>
    </row>
    <row r="11" spans="1:13" ht="31.5" x14ac:dyDescent="0.25">
      <c r="A11" s="18">
        <v>7</v>
      </c>
      <c r="B11" s="21" t="s">
        <v>149</v>
      </c>
      <c r="C11" s="18" t="s">
        <v>2</v>
      </c>
      <c r="D11" s="20">
        <v>5120</v>
      </c>
      <c r="E11" s="83"/>
      <c r="F11" s="83"/>
      <c r="G11" s="83"/>
      <c r="H11" s="83"/>
      <c r="I11" s="83"/>
      <c r="J11" s="90"/>
      <c r="K11" s="90">
        <f t="shared" si="2"/>
        <v>0</v>
      </c>
      <c r="L11" s="90">
        <f t="shared" ref="L11:L20" si="4">D11*J11</f>
        <v>0</v>
      </c>
      <c r="M11" s="90">
        <f t="shared" ref="M11:M20" si="5">L11*1.2</f>
        <v>0</v>
      </c>
    </row>
    <row r="12" spans="1:13" x14ac:dyDescent="0.25">
      <c r="A12" s="18">
        <v>8</v>
      </c>
      <c r="B12" s="21" t="s">
        <v>59</v>
      </c>
      <c r="C12" s="18" t="s">
        <v>2</v>
      </c>
      <c r="D12" s="20">
        <v>250</v>
      </c>
      <c r="E12" s="83"/>
      <c r="F12" s="83"/>
      <c r="G12" s="83"/>
      <c r="H12" s="83"/>
      <c r="I12" s="83"/>
      <c r="J12" s="90"/>
      <c r="K12" s="90">
        <f t="shared" si="2"/>
        <v>0</v>
      </c>
      <c r="L12" s="90">
        <f t="shared" si="4"/>
        <v>0</v>
      </c>
      <c r="M12" s="90">
        <f t="shared" si="5"/>
        <v>0</v>
      </c>
    </row>
    <row r="13" spans="1:13" x14ac:dyDescent="0.25">
      <c r="A13" s="18">
        <v>9</v>
      </c>
      <c r="B13" s="33" t="s">
        <v>62</v>
      </c>
      <c r="C13" s="18" t="s">
        <v>2</v>
      </c>
      <c r="D13" s="20">
        <v>1000</v>
      </c>
      <c r="E13" s="83"/>
      <c r="F13" s="83"/>
      <c r="G13" s="83"/>
      <c r="H13" s="83"/>
      <c r="I13" s="83"/>
      <c r="J13" s="90"/>
      <c r="K13" s="90">
        <f t="shared" si="2"/>
        <v>0</v>
      </c>
      <c r="L13" s="90">
        <f t="shared" si="4"/>
        <v>0</v>
      </c>
      <c r="M13" s="90">
        <f t="shared" si="5"/>
        <v>0</v>
      </c>
    </row>
    <row r="14" spans="1:13" ht="31.5" x14ac:dyDescent="0.25">
      <c r="A14" s="18">
        <v>10</v>
      </c>
      <c r="B14" s="33" t="s">
        <v>61</v>
      </c>
      <c r="C14" s="18" t="s">
        <v>2</v>
      </c>
      <c r="D14" s="20">
        <v>1000</v>
      </c>
      <c r="E14" s="83"/>
      <c r="F14" s="83"/>
      <c r="G14" s="83"/>
      <c r="H14" s="83"/>
      <c r="I14" s="83"/>
      <c r="J14" s="90"/>
      <c r="K14" s="90">
        <f t="shared" si="2"/>
        <v>0</v>
      </c>
      <c r="L14" s="90">
        <f t="shared" si="4"/>
        <v>0</v>
      </c>
      <c r="M14" s="90">
        <f t="shared" si="5"/>
        <v>0</v>
      </c>
    </row>
    <row r="15" spans="1:13" ht="31.5" x14ac:dyDescent="0.25">
      <c r="A15" s="18">
        <v>11</v>
      </c>
      <c r="B15" s="33" t="s">
        <v>150</v>
      </c>
      <c r="C15" s="18" t="s">
        <v>2</v>
      </c>
      <c r="D15" s="20">
        <v>1</v>
      </c>
      <c r="E15" s="83"/>
      <c r="F15" s="83"/>
      <c r="G15" s="83"/>
      <c r="H15" s="83"/>
      <c r="I15" s="83"/>
      <c r="J15" s="90"/>
      <c r="K15" s="90">
        <f t="shared" si="2"/>
        <v>0</v>
      </c>
      <c r="L15" s="90">
        <f t="shared" si="4"/>
        <v>0</v>
      </c>
      <c r="M15" s="90">
        <f t="shared" si="5"/>
        <v>0</v>
      </c>
    </row>
    <row r="16" spans="1:13" ht="31.5" x14ac:dyDescent="0.25">
      <c r="A16" s="18">
        <v>12</v>
      </c>
      <c r="B16" s="33" t="s">
        <v>151</v>
      </c>
      <c r="C16" s="18" t="s">
        <v>2</v>
      </c>
      <c r="D16" s="35">
        <v>12</v>
      </c>
      <c r="E16" s="83"/>
      <c r="F16" s="83"/>
      <c r="G16" s="83"/>
      <c r="H16" s="83"/>
      <c r="I16" s="83"/>
      <c r="J16" s="90"/>
      <c r="K16" s="90">
        <f t="shared" si="2"/>
        <v>0</v>
      </c>
      <c r="L16" s="90">
        <f t="shared" si="4"/>
        <v>0</v>
      </c>
      <c r="M16" s="90">
        <f t="shared" si="5"/>
        <v>0</v>
      </c>
    </row>
    <row r="17" spans="1:13" ht="31.5" x14ac:dyDescent="0.25">
      <c r="A17" s="18">
        <v>13</v>
      </c>
      <c r="B17" s="33" t="s">
        <v>152</v>
      </c>
      <c r="C17" s="18" t="s">
        <v>2</v>
      </c>
      <c r="D17" s="20">
        <v>8</v>
      </c>
      <c r="E17" s="83"/>
      <c r="F17" s="83"/>
      <c r="G17" s="83"/>
      <c r="H17" s="83"/>
      <c r="I17" s="83"/>
      <c r="J17" s="90"/>
      <c r="K17" s="90">
        <f t="shared" si="2"/>
        <v>0</v>
      </c>
      <c r="L17" s="90">
        <f t="shared" si="4"/>
        <v>0</v>
      </c>
      <c r="M17" s="90">
        <f t="shared" si="5"/>
        <v>0</v>
      </c>
    </row>
    <row r="18" spans="1:13" x14ac:dyDescent="0.25">
      <c r="A18" s="18">
        <v>14</v>
      </c>
      <c r="B18" s="33" t="s">
        <v>60</v>
      </c>
      <c r="C18" s="18" t="s">
        <v>2</v>
      </c>
      <c r="D18" s="35">
        <v>25</v>
      </c>
      <c r="E18" s="83"/>
      <c r="F18" s="83"/>
      <c r="G18" s="83"/>
      <c r="H18" s="83"/>
      <c r="I18" s="83"/>
      <c r="J18" s="90"/>
      <c r="K18" s="90">
        <f t="shared" si="2"/>
        <v>0</v>
      </c>
      <c r="L18" s="90">
        <f t="shared" si="4"/>
        <v>0</v>
      </c>
      <c r="M18" s="90">
        <f t="shared" si="5"/>
        <v>0</v>
      </c>
    </row>
    <row r="19" spans="1:13" ht="31.5" x14ac:dyDescent="0.25">
      <c r="A19" s="18">
        <v>15</v>
      </c>
      <c r="B19" s="33" t="s">
        <v>153</v>
      </c>
      <c r="C19" s="18" t="s">
        <v>2</v>
      </c>
      <c r="D19" s="35">
        <v>1024</v>
      </c>
      <c r="E19" s="83"/>
      <c r="F19" s="83"/>
      <c r="G19" s="83"/>
      <c r="H19" s="83"/>
      <c r="I19" s="83"/>
      <c r="J19" s="90"/>
      <c r="K19" s="90">
        <f t="shared" si="2"/>
        <v>0</v>
      </c>
      <c r="L19" s="90">
        <f t="shared" si="4"/>
        <v>0</v>
      </c>
      <c r="M19" s="90">
        <f t="shared" si="5"/>
        <v>0</v>
      </c>
    </row>
    <row r="20" spans="1:13" ht="31.5" x14ac:dyDescent="0.25">
      <c r="A20" s="18">
        <v>16</v>
      </c>
      <c r="B20" s="33" t="s">
        <v>154</v>
      </c>
      <c r="C20" s="18" t="s">
        <v>2</v>
      </c>
      <c r="D20" s="20">
        <v>1440</v>
      </c>
      <c r="E20" s="83"/>
      <c r="F20" s="83"/>
      <c r="G20" s="83"/>
      <c r="H20" s="83"/>
      <c r="I20" s="83"/>
      <c r="J20" s="90"/>
      <c r="K20" s="90">
        <f t="shared" si="2"/>
        <v>0</v>
      </c>
      <c r="L20" s="90">
        <f t="shared" si="4"/>
        <v>0</v>
      </c>
      <c r="M20" s="90">
        <f t="shared" si="5"/>
        <v>0</v>
      </c>
    </row>
    <row r="21" spans="1:13" x14ac:dyDescent="0.25">
      <c r="A21" s="32"/>
      <c r="B21" s="14"/>
      <c r="C21" s="14"/>
      <c r="D21" s="14"/>
      <c r="J21" s="93"/>
      <c r="K21" s="99" t="s">
        <v>314</v>
      </c>
      <c r="L21" s="100">
        <f>SUM(L4:L20)</f>
        <v>0</v>
      </c>
      <c r="M21" s="100">
        <f>L21*1.2</f>
        <v>0</v>
      </c>
    </row>
    <row r="22" spans="1:13" x14ac:dyDescent="0.25">
      <c r="A22" s="32"/>
      <c r="B22" s="77" t="s">
        <v>319</v>
      </c>
      <c r="C22" s="43"/>
      <c r="D22" s="14"/>
      <c r="J22" s="93"/>
      <c r="K22" s="93"/>
      <c r="L22" s="93"/>
      <c r="M22" s="93"/>
    </row>
    <row r="23" spans="1:13" ht="31.5" x14ac:dyDescent="0.25">
      <c r="A23" s="32"/>
      <c r="B23" s="76" t="s">
        <v>288</v>
      </c>
      <c r="C23" s="14"/>
      <c r="D23" s="14"/>
      <c r="J23" s="93"/>
      <c r="K23" s="93"/>
      <c r="L23" s="93"/>
      <c r="M23" s="93"/>
    </row>
    <row r="24" spans="1:13" ht="78.75" x14ac:dyDescent="0.25">
      <c r="A24" s="32"/>
      <c r="B24" s="76" t="s">
        <v>289</v>
      </c>
      <c r="C24" s="14"/>
      <c r="D24" s="14"/>
      <c r="J24" s="93"/>
      <c r="K24" s="93"/>
      <c r="L24" s="93"/>
      <c r="M24" s="93"/>
    </row>
    <row r="25" spans="1:13" ht="63" x14ac:dyDescent="0.25">
      <c r="A25" s="32"/>
      <c r="B25" s="76" t="s">
        <v>286</v>
      </c>
      <c r="C25" s="14"/>
      <c r="D25" s="14"/>
      <c r="J25" s="93"/>
      <c r="K25" s="93"/>
      <c r="L25" s="93"/>
      <c r="M25" s="93"/>
    </row>
    <row r="26" spans="1:13" ht="31.5" x14ac:dyDescent="0.25">
      <c r="A26" s="32"/>
      <c r="B26" s="76" t="s">
        <v>287</v>
      </c>
      <c r="C26" s="14"/>
      <c r="D26" s="14"/>
      <c r="J26" s="93"/>
      <c r="K26" s="93"/>
      <c r="L26" s="93"/>
      <c r="M26" s="93"/>
    </row>
    <row r="27" spans="1:13" x14ac:dyDescent="0.25">
      <c r="A27" s="32"/>
      <c r="B27" s="49"/>
      <c r="C27" s="14"/>
      <c r="D27" s="14"/>
      <c r="J27" s="93"/>
      <c r="K27" s="93"/>
      <c r="L27" s="93"/>
      <c r="M27" s="93"/>
    </row>
    <row r="28" spans="1:13" ht="189" x14ac:dyDescent="0.25">
      <c r="A28" s="32"/>
      <c r="B28" s="81" t="s">
        <v>306</v>
      </c>
      <c r="C28" s="14"/>
      <c r="D28" s="14"/>
      <c r="J28" s="93"/>
      <c r="K28" s="93"/>
      <c r="L28" s="93"/>
      <c r="M28" s="93"/>
    </row>
    <row r="29" spans="1:13" x14ac:dyDescent="0.25">
      <c r="A29" s="32"/>
      <c r="B29" s="14"/>
      <c r="C29" s="14"/>
      <c r="D29" s="14"/>
      <c r="J29" s="93"/>
      <c r="K29" s="93"/>
      <c r="L29" s="93"/>
      <c r="M29" s="93"/>
    </row>
    <row r="30" spans="1:13" x14ac:dyDescent="0.25">
      <c r="A30" s="32"/>
      <c r="B30" s="14"/>
      <c r="C30" s="14"/>
      <c r="D30" s="14"/>
      <c r="J30" s="93"/>
      <c r="K30" s="93"/>
      <c r="L30" s="93"/>
      <c r="M30" s="93"/>
    </row>
    <row r="31" spans="1:13" x14ac:dyDescent="0.25">
      <c r="A31" s="32"/>
      <c r="B31" s="14"/>
      <c r="C31" s="14"/>
      <c r="D31" s="14"/>
      <c r="J31" s="93"/>
      <c r="K31" s="93"/>
      <c r="L31" s="93"/>
      <c r="M31" s="93"/>
    </row>
    <row r="32" spans="1:13" x14ac:dyDescent="0.25">
      <c r="A32" s="46"/>
      <c r="B32" s="47"/>
      <c r="C32" s="47"/>
      <c r="D32" s="47"/>
      <c r="J32" s="94"/>
      <c r="K32" s="97"/>
      <c r="L32" s="98"/>
      <c r="M32" s="98"/>
    </row>
    <row r="33" spans="1:13" x14ac:dyDescent="0.25">
      <c r="A33" s="48"/>
      <c r="B33" s="49"/>
      <c r="C33" s="49"/>
      <c r="D33" s="49"/>
      <c r="J33" s="94"/>
      <c r="K33" s="94"/>
      <c r="L33" s="94"/>
      <c r="M33" s="94"/>
    </row>
    <row r="34" spans="1:13" x14ac:dyDescent="0.25">
      <c r="A34" s="48"/>
      <c r="B34" s="49"/>
      <c r="C34" s="49"/>
      <c r="D34" s="49"/>
      <c r="J34" s="94"/>
      <c r="K34" s="94"/>
      <c r="L34" s="94"/>
      <c r="M34" s="94"/>
    </row>
    <row r="35" spans="1:13" x14ac:dyDescent="0.25">
      <c r="A35" s="48"/>
      <c r="B35" s="49"/>
      <c r="C35" s="49"/>
      <c r="D35" s="49"/>
      <c r="J35" s="94"/>
      <c r="K35" s="94"/>
      <c r="L35" s="94"/>
      <c r="M35" s="94"/>
    </row>
    <row r="36" spans="1:13" x14ac:dyDescent="0.25">
      <c r="A36" s="48"/>
      <c r="B36" s="49"/>
      <c r="C36" s="49"/>
      <c r="D36" s="49"/>
      <c r="J36" s="94"/>
      <c r="K36" s="94"/>
      <c r="L36" s="94"/>
      <c r="M36" s="94"/>
    </row>
    <row r="37" spans="1:13" x14ac:dyDescent="0.25">
      <c r="A37" s="48"/>
      <c r="B37" s="49"/>
      <c r="C37" s="49"/>
      <c r="D37" s="49"/>
      <c r="J37" s="94"/>
      <c r="K37" s="94"/>
      <c r="L37" s="94"/>
      <c r="M37" s="94"/>
    </row>
    <row r="38" spans="1:13" x14ac:dyDescent="0.25">
      <c r="A38" s="48"/>
      <c r="B38" s="49"/>
      <c r="C38" s="49"/>
      <c r="D38" s="49"/>
      <c r="J38" s="94"/>
      <c r="K38" s="94"/>
      <c r="L38" s="94"/>
      <c r="M38" s="94"/>
    </row>
    <row r="39" spans="1:13" x14ac:dyDescent="0.25">
      <c r="A39" s="48"/>
      <c r="B39" s="49"/>
      <c r="C39" s="49"/>
      <c r="D39" s="49"/>
      <c r="J39" s="94"/>
      <c r="K39" s="94"/>
      <c r="L39" s="94"/>
      <c r="M39" s="94"/>
    </row>
    <row r="40" spans="1:13" x14ac:dyDescent="0.25">
      <c r="A40" s="48"/>
      <c r="B40" s="49"/>
      <c r="C40" s="49"/>
      <c r="D40" s="49"/>
      <c r="J40" s="94"/>
      <c r="K40" s="94"/>
      <c r="L40" s="94"/>
      <c r="M40" s="94"/>
    </row>
    <row r="41" spans="1:13" x14ac:dyDescent="0.25">
      <c r="A41" s="48"/>
      <c r="B41" s="49"/>
      <c r="C41" s="49"/>
      <c r="D41" s="49"/>
      <c r="J41" s="94"/>
      <c r="K41" s="94"/>
      <c r="L41" s="94"/>
      <c r="M41" s="94"/>
    </row>
    <row r="42" spans="1:13" x14ac:dyDescent="0.25">
      <c r="A42" s="48"/>
      <c r="B42" s="49"/>
      <c r="C42" s="49"/>
      <c r="D42" s="49"/>
      <c r="J42" s="94"/>
      <c r="K42" s="94"/>
      <c r="L42" s="94"/>
      <c r="M42" s="94"/>
    </row>
    <row r="43" spans="1:13" x14ac:dyDescent="0.25">
      <c r="A43" s="48"/>
      <c r="B43" s="49"/>
      <c r="C43" s="49"/>
      <c r="D43" s="49"/>
      <c r="J43" s="94"/>
      <c r="K43" s="94"/>
      <c r="L43" s="94"/>
      <c r="M43" s="94"/>
    </row>
    <row r="44" spans="1:13" x14ac:dyDescent="0.25">
      <c r="A44" s="48"/>
      <c r="B44" s="49"/>
      <c r="C44" s="49"/>
      <c r="D44" s="49"/>
      <c r="J44" s="94"/>
      <c r="K44" s="94"/>
      <c r="L44" s="94"/>
      <c r="M44" s="94"/>
    </row>
    <row r="45" spans="1:13" x14ac:dyDescent="0.25">
      <c r="A45" s="48"/>
      <c r="B45" s="49"/>
      <c r="C45" s="49"/>
      <c r="D45" s="49"/>
      <c r="J45" s="94"/>
      <c r="K45" s="94"/>
      <c r="L45" s="94"/>
      <c r="M45" s="94"/>
    </row>
    <row r="46" spans="1:13" x14ac:dyDescent="0.25">
      <c r="A46" s="48"/>
      <c r="B46" s="49"/>
      <c r="C46" s="49"/>
      <c r="D46" s="49"/>
      <c r="J46" s="94"/>
      <c r="K46" s="94"/>
      <c r="L46" s="94"/>
      <c r="M46" s="94"/>
    </row>
    <row r="47" spans="1:13" x14ac:dyDescent="0.25">
      <c r="A47" s="48"/>
      <c r="B47" s="49"/>
      <c r="C47" s="49"/>
      <c r="D47" s="49"/>
      <c r="J47" s="94"/>
      <c r="K47" s="94"/>
      <c r="L47" s="94"/>
      <c r="M47" s="94"/>
    </row>
    <row r="48" spans="1:13" x14ac:dyDescent="0.25">
      <c r="A48" s="48"/>
      <c r="B48" s="49"/>
      <c r="C48" s="49"/>
      <c r="D48" s="49"/>
      <c r="J48" s="94"/>
      <c r="K48" s="94"/>
      <c r="L48" s="94"/>
      <c r="M48" s="94"/>
    </row>
    <row r="49" spans="1:13" x14ac:dyDescent="0.25">
      <c r="A49" s="48"/>
      <c r="B49" s="49"/>
      <c r="C49" s="49"/>
      <c r="D49" s="49"/>
      <c r="J49" s="94"/>
      <c r="K49" s="94"/>
      <c r="L49" s="94"/>
      <c r="M49" s="94"/>
    </row>
    <row r="50" spans="1:13" x14ac:dyDescent="0.25">
      <c r="A50" s="48"/>
      <c r="B50" s="49"/>
      <c r="C50" s="49"/>
      <c r="D50" s="49"/>
      <c r="J50" s="94"/>
      <c r="K50" s="94"/>
      <c r="L50" s="94"/>
      <c r="M50" s="94"/>
    </row>
    <row r="51" spans="1:13" x14ac:dyDescent="0.25">
      <c r="A51" s="48"/>
      <c r="B51" s="49"/>
      <c r="C51" s="49"/>
      <c r="D51" s="49"/>
      <c r="J51" s="94"/>
      <c r="K51" s="94"/>
      <c r="L51" s="94"/>
      <c r="M51" s="94"/>
    </row>
    <row r="52" spans="1:13" x14ac:dyDescent="0.25">
      <c r="A52" s="48"/>
      <c r="B52" s="49"/>
      <c r="C52" s="49"/>
      <c r="D52" s="49"/>
      <c r="J52" s="94"/>
      <c r="K52" s="94"/>
      <c r="L52" s="94"/>
      <c r="M52" s="94"/>
    </row>
    <row r="53" spans="1:13" x14ac:dyDescent="0.25">
      <c r="A53" s="48"/>
      <c r="B53" s="49"/>
      <c r="C53" s="49"/>
      <c r="D53" s="49"/>
      <c r="J53" s="94"/>
      <c r="K53" s="94"/>
      <c r="L53" s="94"/>
      <c r="M53" s="94"/>
    </row>
    <row r="54" spans="1:13" x14ac:dyDescent="0.25">
      <c r="A54" s="48"/>
      <c r="B54" s="49"/>
      <c r="C54" s="49"/>
      <c r="D54" s="49"/>
      <c r="J54" s="94"/>
      <c r="K54" s="94"/>
      <c r="L54" s="94"/>
      <c r="M54" s="94"/>
    </row>
    <row r="55" spans="1:13" x14ac:dyDescent="0.25">
      <c r="A55" s="48"/>
      <c r="B55" s="49"/>
      <c r="C55" s="49"/>
      <c r="D55" s="49"/>
      <c r="J55" s="94"/>
      <c r="K55" s="94"/>
      <c r="L55" s="94"/>
      <c r="M55" s="94"/>
    </row>
    <row r="56" spans="1:13" x14ac:dyDescent="0.25">
      <c r="A56" s="48"/>
      <c r="B56" s="49"/>
      <c r="C56" s="49"/>
      <c r="D56" s="49"/>
      <c r="J56" s="94"/>
      <c r="K56" s="94"/>
      <c r="L56" s="94"/>
      <c r="M56" s="94"/>
    </row>
    <row r="57" spans="1:13" x14ac:dyDescent="0.25">
      <c r="A57" s="48"/>
      <c r="B57" s="49"/>
      <c r="C57" s="49"/>
      <c r="D57" s="49"/>
      <c r="J57" s="94"/>
      <c r="K57" s="94"/>
      <c r="L57" s="94"/>
      <c r="M57" s="94"/>
    </row>
    <row r="58" spans="1:13" x14ac:dyDescent="0.25">
      <c r="A58" s="48"/>
      <c r="B58" s="49"/>
      <c r="C58" s="49"/>
      <c r="D58" s="49"/>
      <c r="J58" s="94"/>
      <c r="K58" s="94"/>
      <c r="L58" s="94"/>
      <c r="M58" s="94"/>
    </row>
    <row r="59" spans="1:13" x14ac:dyDescent="0.25">
      <c r="A59" s="48"/>
      <c r="B59" s="49"/>
      <c r="C59" s="49"/>
      <c r="D59" s="49"/>
      <c r="J59" s="94"/>
      <c r="K59" s="94"/>
      <c r="L59" s="94"/>
      <c r="M59" s="94"/>
    </row>
    <row r="60" spans="1:13" x14ac:dyDescent="0.25">
      <c r="A60" s="48"/>
      <c r="B60" s="49"/>
      <c r="C60" s="49"/>
      <c r="D60" s="49"/>
      <c r="J60" s="94"/>
      <c r="K60" s="94"/>
      <c r="L60" s="94"/>
      <c r="M60" s="94"/>
    </row>
    <row r="61" spans="1:13" x14ac:dyDescent="0.25">
      <c r="A61" s="48"/>
      <c r="B61" s="49"/>
      <c r="C61" s="49"/>
      <c r="D61" s="49"/>
      <c r="J61" s="94"/>
      <c r="K61" s="94"/>
      <c r="L61" s="94"/>
      <c r="M61" s="94"/>
    </row>
    <row r="62" spans="1:13" x14ac:dyDescent="0.25">
      <c r="A62" s="48"/>
      <c r="B62" s="49"/>
      <c r="C62" s="49"/>
      <c r="D62" s="49"/>
      <c r="J62" s="94"/>
      <c r="K62" s="94"/>
      <c r="L62" s="94"/>
      <c r="M62" s="94"/>
    </row>
    <row r="63" spans="1:13" x14ac:dyDescent="0.25">
      <c r="A63" s="48"/>
      <c r="B63" s="49"/>
      <c r="C63" s="49"/>
      <c r="D63" s="49"/>
      <c r="J63" s="94"/>
      <c r="K63" s="94"/>
      <c r="L63" s="94"/>
      <c r="M63" s="94"/>
    </row>
    <row r="64" spans="1:13" x14ac:dyDescent="0.25">
      <c r="A64" s="48"/>
      <c r="B64" s="49"/>
      <c r="C64" s="49"/>
      <c r="D64" s="49"/>
      <c r="J64" s="94"/>
      <c r="K64" s="94"/>
      <c r="L64" s="94"/>
      <c r="M64" s="94"/>
    </row>
    <row r="65" spans="1:13" x14ac:dyDescent="0.25">
      <c r="A65" s="48"/>
      <c r="B65" s="49"/>
      <c r="C65" s="49"/>
      <c r="D65" s="49"/>
      <c r="J65" s="94"/>
      <c r="K65" s="94"/>
      <c r="L65" s="94"/>
      <c r="M65" s="94"/>
    </row>
    <row r="66" spans="1:13" x14ac:dyDescent="0.25">
      <c r="A66" s="48"/>
      <c r="B66" s="49"/>
      <c r="C66" s="49"/>
      <c r="D66" s="49"/>
    </row>
  </sheetData>
  <protectedRanges>
    <protectedRange sqref="J2" name="Range2_1"/>
  </protectedRanges>
  <pageMargins left="0.39370078740157483" right="0.39370078740157483" top="0.39370078740157483" bottom="0.39370078740157483" header="0.31496062992125984" footer="0.31496062992125984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>
      <selection activeCell="B12" sqref="B12:C12"/>
    </sheetView>
  </sheetViews>
  <sheetFormatPr defaultRowHeight="15.75" x14ac:dyDescent="0.25"/>
  <cols>
    <col min="1" max="1" width="3.85546875" style="11" bestFit="1" customWidth="1"/>
    <col min="2" max="2" width="63" style="2" customWidth="1"/>
    <col min="3" max="3" width="8.140625" style="2" bestFit="1" customWidth="1"/>
    <col min="4" max="4" width="13.5703125" style="2" bestFit="1" customWidth="1"/>
    <col min="5" max="5" width="16.140625" style="43" bestFit="1" customWidth="1"/>
    <col min="6" max="6" width="15.7109375" style="43" bestFit="1" customWidth="1"/>
    <col min="7" max="7" width="12.5703125" style="43" customWidth="1"/>
    <col min="8" max="8" width="17.42578125" style="43" bestFit="1" customWidth="1"/>
    <col min="9" max="9" width="10.7109375" style="43" customWidth="1"/>
    <col min="10" max="10" width="9.28515625" style="89" customWidth="1"/>
    <col min="11" max="11" width="10" style="89" customWidth="1"/>
    <col min="12" max="13" width="12.28515625" style="89" customWidth="1"/>
    <col min="14" max="16384" width="9.140625" style="2"/>
  </cols>
  <sheetData>
    <row r="1" spans="1:14" ht="31.5" x14ac:dyDescent="0.25">
      <c r="A1" s="12" t="s">
        <v>155</v>
      </c>
      <c r="B1" s="13" t="s">
        <v>294</v>
      </c>
      <c r="C1" s="14"/>
      <c r="D1" s="14"/>
    </row>
    <row r="2" spans="1:14" ht="63" x14ac:dyDescent="0.2">
      <c r="A2" s="15" t="s">
        <v>18</v>
      </c>
      <c r="B2" s="16" t="s">
        <v>122</v>
      </c>
      <c r="C2" s="17" t="s">
        <v>6</v>
      </c>
      <c r="D2" s="17" t="s">
        <v>57</v>
      </c>
      <c r="E2" s="78" t="s">
        <v>301</v>
      </c>
      <c r="F2" s="78" t="s">
        <v>302</v>
      </c>
      <c r="G2" s="79" t="s">
        <v>303</v>
      </c>
      <c r="H2" s="79" t="s">
        <v>304</v>
      </c>
      <c r="I2" s="80" t="s">
        <v>305</v>
      </c>
      <c r="J2" s="95" t="s">
        <v>310</v>
      </c>
      <c r="K2" s="95" t="s">
        <v>311</v>
      </c>
      <c r="L2" s="95" t="s">
        <v>312</v>
      </c>
      <c r="M2" s="95" t="s">
        <v>313</v>
      </c>
    </row>
    <row r="3" spans="1:14" ht="63" x14ac:dyDescent="0.25">
      <c r="A3" s="18">
        <v>1</v>
      </c>
      <c r="B3" s="33" t="s">
        <v>156</v>
      </c>
      <c r="C3" s="34" t="s">
        <v>2</v>
      </c>
      <c r="D3" s="35">
        <v>2880</v>
      </c>
      <c r="E3" s="82"/>
      <c r="F3" s="82"/>
      <c r="G3" s="82"/>
      <c r="H3" s="82"/>
      <c r="I3" s="82"/>
      <c r="J3" s="90"/>
      <c r="K3" s="90">
        <f>J3*1.2</f>
        <v>0</v>
      </c>
      <c r="L3" s="90">
        <f>D3*J3</f>
        <v>0</v>
      </c>
      <c r="M3" s="90">
        <f t="shared" ref="M3" si="0">L3*1.2</f>
        <v>0</v>
      </c>
      <c r="N3" s="1"/>
    </row>
    <row r="4" spans="1:14" ht="63" x14ac:dyDescent="0.25">
      <c r="A4" s="18">
        <v>2</v>
      </c>
      <c r="B4" s="33" t="s">
        <v>157</v>
      </c>
      <c r="C4" s="34" t="s">
        <v>2</v>
      </c>
      <c r="D4" s="35">
        <v>2880</v>
      </c>
      <c r="E4" s="83"/>
      <c r="F4" s="83"/>
      <c r="G4" s="83"/>
      <c r="H4" s="83"/>
      <c r="I4" s="83"/>
      <c r="J4" s="90"/>
      <c r="K4" s="90">
        <f>J4*1.2</f>
        <v>0</v>
      </c>
      <c r="L4" s="90">
        <f>D4*J4</f>
        <v>0</v>
      </c>
      <c r="M4" s="90">
        <f t="shared" ref="M4:M10" si="1">L4*1.2</f>
        <v>0</v>
      </c>
    </row>
    <row r="5" spans="1:14" ht="31.5" x14ac:dyDescent="0.25">
      <c r="A5" s="18">
        <v>3</v>
      </c>
      <c r="B5" s="33" t="s">
        <v>158</v>
      </c>
      <c r="C5" s="34" t="s">
        <v>2</v>
      </c>
      <c r="D5" s="35">
        <v>10</v>
      </c>
      <c r="E5" s="83"/>
      <c r="F5" s="83"/>
      <c r="G5" s="83"/>
      <c r="H5" s="83"/>
      <c r="I5" s="83"/>
      <c r="J5" s="90"/>
      <c r="K5" s="90">
        <f>J5*1.2</f>
        <v>0</v>
      </c>
      <c r="L5" s="90">
        <f>D5*J5</f>
        <v>0</v>
      </c>
      <c r="M5" s="90">
        <f t="shared" si="1"/>
        <v>0</v>
      </c>
    </row>
    <row r="6" spans="1:14" x14ac:dyDescent="0.25">
      <c r="A6" s="18">
        <v>4</v>
      </c>
      <c r="B6" s="33" t="s">
        <v>63</v>
      </c>
      <c r="C6" s="34" t="s">
        <v>2</v>
      </c>
      <c r="D6" s="35">
        <v>50</v>
      </c>
      <c r="E6" s="83"/>
      <c r="F6" s="83"/>
      <c r="G6" s="83"/>
      <c r="H6" s="83"/>
      <c r="I6" s="83"/>
      <c r="J6" s="90"/>
      <c r="K6" s="90">
        <f t="shared" ref="K6:K10" si="2">J6*1.2</f>
        <v>0</v>
      </c>
      <c r="L6" s="90">
        <f t="shared" ref="L6:L10" si="3">D6*J6</f>
        <v>0</v>
      </c>
      <c r="M6" s="90">
        <f t="shared" si="1"/>
        <v>0</v>
      </c>
    </row>
    <row r="7" spans="1:14" x14ac:dyDescent="0.25">
      <c r="A7" s="18">
        <v>5</v>
      </c>
      <c r="B7" s="33" t="s">
        <v>162</v>
      </c>
      <c r="C7" s="34" t="s">
        <v>2</v>
      </c>
      <c r="D7" s="35">
        <v>2</v>
      </c>
      <c r="E7" s="83"/>
      <c r="F7" s="83"/>
      <c r="G7" s="83"/>
      <c r="H7" s="83"/>
      <c r="I7" s="83"/>
      <c r="J7" s="90"/>
      <c r="K7" s="90">
        <f t="shared" si="2"/>
        <v>0</v>
      </c>
      <c r="L7" s="90">
        <f t="shared" si="3"/>
        <v>0</v>
      </c>
      <c r="M7" s="90">
        <f t="shared" si="1"/>
        <v>0</v>
      </c>
    </row>
    <row r="8" spans="1:14" ht="47.25" x14ac:dyDescent="0.25">
      <c r="A8" s="18">
        <v>6</v>
      </c>
      <c r="B8" s="33" t="s">
        <v>161</v>
      </c>
      <c r="C8" s="34" t="s">
        <v>2</v>
      </c>
      <c r="D8" s="35">
        <v>1</v>
      </c>
      <c r="E8" s="83"/>
      <c r="F8" s="83"/>
      <c r="G8" s="83"/>
      <c r="H8" s="83"/>
      <c r="I8" s="83"/>
      <c r="J8" s="90"/>
      <c r="K8" s="90">
        <f t="shared" si="2"/>
        <v>0</v>
      </c>
      <c r="L8" s="90">
        <f t="shared" si="3"/>
        <v>0</v>
      </c>
      <c r="M8" s="90">
        <f t="shared" si="1"/>
        <v>0</v>
      </c>
    </row>
    <row r="9" spans="1:14" ht="31.5" x14ac:dyDescent="0.25">
      <c r="A9" s="18">
        <v>7</v>
      </c>
      <c r="B9" s="21" t="s">
        <v>160</v>
      </c>
      <c r="C9" s="34" t="s">
        <v>2</v>
      </c>
      <c r="D9" s="35">
        <v>1</v>
      </c>
      <c r="E9" s="83"/>
      <c r="F9" s="83"/>
      <c r="G9" s="83"/>
      <c r="H9" s="83"/>
      <c r="I9" s="83"/>
      <c r="J9" s="90"/>
      <c r="K9" s="90">
        <f>J9*1.2</f>
        <v>0</v>
      </c>
      <c r="L9" s="90">
        <f>D9*J9</f>
        <v>0</v>
      </c>
      <c r="M9" s="90">
        <f t="shared" ref="M9" si="4">L9*1.2</f>
        <v>0</v>
      </c>
    </row>
    <row r="10" spans="1:14" ht="31.5" x14ac:dyDescent="0.25">
      <c r="A10" s="18">
        <v>8</v>
      </c>
      <c r="B10" s="21" t="s">
        <v>159</v>
      </c>
      <c r="C10" s="34" t="s">
        <v>2</v>
      </c>
      <c r="D10" s="35">
        <v>1</v>
      </c>
      <c r="E10" s="83"/>
      <c r="F10" s="83"/>
      <c r="G10" s="83"/>
      <c r="H10" s="83"/>
      <c r="I10" s="83"/>
      <c r="J10" s="90"/>
      <c r="K10" s="90">
        <f t="shared" si="2"/>
        <v>0</v>
      </c>
      <c r="L10" s="90">
        <f t="shared" si="3"/>
        <v>0</v>
      </c>
      <c r="M10" s="90">
        <f t="shared" si="1"/>
        <v>0</v>
      </c>
    </row>
    <row r="11" spans="1:14" x14ac:dyDescent="0.25">
      <c r="A11" s="32"/>
      <c r="B11" s="14"/>
      <c r="C11" s="14"/>
      <c r="D11" s="14"/>
      <c r="J11" s="93"/>
      <c r="K11" s="99" t="s">
        <v>314</v>
      </c>
      <c r="L11" s="100">
        <f>SUM(L3:L10)</f>
        <v>0</v>
      </c>
      <c r="M11" s="100">
        <f>L11*1.2</f>
        <v>0</v>
      </c>
    </row>
    <row r="12" spans="1:14" x14ac:dyDescent="0.25">
      <c r="A12" s="32"/>
      <c r="B12" s="77" t="s">
        <v>319</v>
      </c>
      <c r="C12" s="43"/>
      <c r="D12" s="14"/>
      <c r="J12" s="93"/>
      <c r="K12" s="93"/>
      <c r="L12" s="93"/>
      <c r="M12" s="93"/>
    </row>
    <row r="13" spans="1:14" ht="31.5" x14ac:dyDescent="0.25">
      <c r="A13" s="32"/>
      <c r="B13" s="76" t="s">
        <v>288</v>
      </c>
      <c r="C13" s="14"/>
      <c r="D13" s="14"/>
      <c r="J13" s="93"/>
      <c r="K13" s="93"/>
      <c r="L13" s="93"/>
      <c r="M13" s="93"/>
    </row>
    <row r="14" spans="1:14" ht="78.75" x14ac:dyDescent="0.25">
      <c r="A14" s="32"/>
      <c r="B14" s="76" t="s">
        <v>289</v>
      </c>
      <c r="C14" s="14"/>
      <c r="D14" s="14"/>
      <c r="J14" s="93"/>
      <c r="K14" s="93"/>
      <c r="L14" s="93"/>
      <c r="M14" s="93"/>
    </row>
    <row r="15" spans="1:14" ht="63" x14ac:dyDescent="0.25">
      <c r="A15" s="32"/>
      <c r="B15" s="76" t="s">
        <v>286</v>
      </c>
      <c r="C15" s="14"/>
      <c r="D15" s="14"/>
      <c r="J15" s="93"/>
      <c r="K15" s="93"/>
      <c r="L15" s="93"/>
      <c r="M15" s="93"/>
    </row>
    <row r="16" spans="1:14" ht="31.5" x14ac:dyDescent="0.25">
      <c r="A16" s="32"/>
      <c r="B16" s="76" t="s">
        <v>287</v>
      </c>
      <c r="C16" s="14"/>
      <c r="D16" s="14"/>
      <c r="J16" s="93"/>
      <c r="K16" s="93"/>
      <c r="L16" s="93"/>
      <c r="M16" s="93"/>
    </row>
    <row r="17" spans="1:13" x14ac:dyDescent="0.25">
      <c r="A17" s="32"/>
      <c r="B17" s="49"/>
      <c r="C17" s="14"/>
      <c r="D17" s="14"/>
      <c r="J17" s="93"/>
      <c r="K17" s="93"/>
      <c r="L17" s="93"/>
      <c r="M17" s="93"/>
    </row>
    <row r="18" spans="1:13" ht="189" x14ac:dyDescent="0.25">
      <c r="A18" s="32"/>
      <c r="B18" s="81" t="s">
        <v>306</v>
      </c>
      <c r="C18" s="14"/>
      <c r="D18" s="14"/>
      <c r="J18" s="93"/>
      <c r="K18" s="93"/>
      <c r="L18" s="93"/>
      <c r="M18" s="93"/>
    </row>
    <row r="19" spans="1:13" x14ac:dyDescent="0.25">
      <c r="A19" s="32"/>
      <c r="B19" s="14"/>
      <c r="C19" s="14"/>
      <c r="D19" s="14"/>
      <c r="J19" s="93"/>
      <c r="K19" s="93"/>
      <c r="L19" s="93"/>
      <c r="M19" s="93"/>
    </row>
    <row r="20" spans="1:13" x14ac:dyDescent="0.25">
      <c r="A20" s="32"/>
      <c r="B20" s="14"/>
      <c r="C20" s="14"/>
      <c r="D20" s="14"/>
      <c r="J20" s="93"/>
      <c r="K20" s="93"/>
      <c r="L20" s="93"/>
      <c r="M20" s="93"/>
    </row>
    <row r="21" spans="1:13" x14ac:dyDescent="0.25">
      <c r="A21" s="32"/>
      <c r="B21" s="14"/>
      <c r="C21" s="14"/>
      <c r="D21" s="14"/>
      <c r="J21" s="93"/>
      <c r="K21" s="93"/>
      <c r="L21" s="93"/>
      <c r="M21" s="93"/>
    </row>
    <row r="22" spans="1:13" x14ac:dyDescent="0.25">
      <c r="A22" s="32"/>
      <c r="B22" s="14"/>
      <c r="C22" s="14"/>
      <c r="D22" s="14"/>
      <c r="J22" s="94"/>
      <c r="K22" s="97"/>
      <c r="L22" s="98"/>
      <c r="M22" s="98"/>
    </row>
    <row r="23" spans="1:13" x14ac:dyDescent="0.25">
      <c r="A23" s="32"/>
      <c r="B23" s="14"/>
      <c r="C23" s="14"/>
      <c r="D23" s="14"/>
      <c r="J23" s="94"/>
      <c r="K23" s="94"/>
      <c r="L23" s="94"/>
      <c r="M23" s="94"/>
    </row>
    <row r="24" spans="1:13" x14ac:dyDescent="0.25">
      <c r="A24" s="32"/>
      <c r="B24" s="14"/>
      <c r="C24" s="14"/>
      <c r="D24" s="14"/>
      <c r="J24" s="94"/>
      <c r="K24" s="94"/>
      <c r="L24" s="94"/>
      <c r="M24" s="94"/>
    </row>
    <row r="25" spans="1:13" x14ac:dyDescent="0.25">
      <c r="A25" s="32"/>
      <c r="B25" s="14"/>
      <c r="C25" s="14"/>
      <c r="D25" s="14"/>
      <c r="J25" s="94"/>
      <c r="K25" s="94"/>
      <c r="L25" s="94"/>
      <c r="M25" s="94"/>
    </row>
    <row r="26" spans="1:13" x14ac:dyDescent="0.25">
      <c r="A26" s="32"/>
      <c r="B26" s="14"/>
      <c r="C26" s="14"/>
      <c r="D26" s="14"/>
      <c r="J26" s="94"/>
      <c r="K26" s="94"/>
      <c r="L26" s="94"/>
      <c r="M26" s="94"/>
    </row>
    <row r="27" spans="1:13" x14ac:dyDescent="0.25">
      <c r="A27" s="32"/>
      <c r="B27" s="14"/>
      <c r="C27" s="14"/>
      <c r="D27" s="14"/>
      <c r="J27" s="94"/>
      <c r="K27" s="94"/>
      <c r="L27" s="94"/>
      <c r="M27" s="94"/>
    </row>
    <row r="28" spans="1:13" x14ac:dyDescent="0.25">
      <c r="A28" s="32"/>
      <c r="B28" s="14"/>
      <c r="C28" s="14"/>
      <c r="D28" s="14"/>
      <c r="J28" s="94"/>
      <c r="K28" s="94"/>
      <c r="L28" s="94"/>
      <c r="M28" s="94"/>
    </row>
    <row r="29" spans="1:13" x14ac:dyDescent="0.25">
      <c r="A29" s="32"/>
      <c r="B29" s="14"/>
      <c r="C29" s="14"/>
      <c r="D29" s="14"/>
      <c r="J29" s="94"/>
      <c r="K29" s="94"/>
      <c r="L29" s="94"/>
      <c r="M29" s="94"/>
    </row>
    <row r="30" spans="1:13" x14ac:dyDescent="0.25">
      <c r="A30" s="32"/>
      <c r="B30" s="14"/>
      <c r="C30" s="14"/>
      <c r="D30" s="14"/>
      <c r="J30" s="94"/>
      <c r="K30" s="94"/>
      <c r="L30" s="94"/>
      <c r="M30" s="94"/>
    </row>
    <row r="31" spans="1:13" x14ac:dyDescent="0.25">
      <c r="A31" s="32"/>
      <c r="B31" s="14"/>
      <c r="C31" s="14"/>
      <c r="D31" s="14"/>
      <c r="J31" s="94"/>
      <c r="K31" s="94"/>
      <c r="L31" s="94"/>
      <c r="M31" s="94"/>
    </row>
    <row r="32" spans="1:13" x14ac:dyDescent="0.25">
      <c r="A32" s="48"/>
      <c r="B32" s="49"/>
      <c r="C32" s="49"/>
      <c r="D32" s="49"/>
      <c r="J32" s="94"/>
      <c r="K32" s="94"/>
      <c r="L32" s="94"/>
      <c r="M32" s="94"/>
    </row>
    <row r="33" spans="1:13" x14ac:dyDescent="0.25">
      <c r="A33" s="48"/>
      <c r="B33" s="49"/>
      <c r="C33" s="49"/>
      <c r="D33" s="49"/>
      <c r="J33" s="94"/>
      <c r="K33" s="94"/>
      <c r="L33" s="94"/>
      <c r="M33" s="94"/>
    </row>
    <row r="34" spans="1:13" x14ac:dyDescent="0.25">
      <c r="A34" s="48"/>
      <c r="B34" s="49"/>
      <c r="C34" s="49"/>
      <c r="D34" s="49"/>
      <c r="J34" s="94"/>
      <c r="K34" s="94"/>
      <c r="L34" s="94"/>
      <c r="M34" s="94"/>
    </row>
    <row r="35" spans="1:13" x14ac:dyDescent="0.25">
      <c r="A35" s="48"/>
      <c r="B35" s="49"/>
      <c r="C35" s="49"/>
      <c r="D35" s="49"/>
      <c r="J35" s="94"/>
      <c r="K35" s="94"/>
      <c r="L35" s="94"/>
      <c r="M35" s="94"/>
    </row>
    <row r="36" spans="1:13" x14ac:dyDescent="0.25">
      <c r="A36" s="48"/>
      <c r="B36" s="49"/>
      <c r="C36" s="49"/>
      <c r="D36" s="49"/>
    </row>
    <row r="37" spans="1:13" x14ac:dyDescent="0.25">
      <c r="A37" s="48"/>
      <c r="B37" s="49"/>
      <c r="C37" s="49"/>
      <c r="D37" s="49"/>
    </row>
    <row r="38" spans="1:13" x14ac:dyDescent="0.25">
      <c r="A38" s="48"/>
      <c r="B38" s="49"/>
      <c r="C38" s="49"/>
      <c r="D38" s="49"/>
    </row>
    <row r="39" spans="1:13" x14ac:dyDescent="0.25">
      <c r="A39" s="48"/>
      <c r="B39" s="49"/>
      <c r="C39" s="49"/>
      <c r="D39" s="49"/>
    </row>
    <row r="40" spans="1:13" x14ac:dyDescent="0.25">
      <c r="A40" s="48"/>
      <c r="B40" s="49"/>
      <c r="C40" s="49"/>
      <c r="D40" s="49"/>
    </row>
    <row r="41" spans="1:13" x14ac:dyDescent="0.25">
      <c r="A41" s="48"/>
      <c r="B41" s="49"/>
      <c r="C41" s="49"/>
      <c r="D41" s="49"/>
    </row>
    <row r="42" spans="1:13" x14ac:dyDescent="0.25">
      <c r="A42" s="48"/>
      <c r="B42" s="49"/>
      <c r="C42" s="49"/>
      <c r="D42" s="49"/>
    </row>
    <row r="43" spans="1:13" x14ac:dyDescent="0.25">
      <c r="A43" s="48"/>
      <c r="B43" s="49"/>
      <c r="C43" s="49"/>
      <c r="D43" s="49"/>
    </row>
    <row r="44" spans="1:13" x14ac:dyDescent="0.25">
      <c r="A44" s="48"/>
      <c r="B44" s="49"/>
      <c r="C44" s="49"/>
      <c r="D44" s="49"/>
    </row>
    <row r="45" spans="1:13" x14ac:dyDescent="0.25">
      <c r="A45" s="48"/>
      <c r="B45" s="49"/>
      <c r="C45" s="49"/>
      <c r="D45" s="49"/>
    </row>
    <row r="46" spans="1:13" x14ac:dyDescent="0.25">
      <c r="A46" s="48"/>
      <c r="B46" s="49"/>
      <c r="C46" s="49"/>
      <c r="D46" s="49"/>
      <c r="J46" s="94"/>
      <c r="K46" s="94"/>
      <c r="L46" s="94"/>
      <c r="M46" s="94"/>
    </row>
    <row r="47" spans="1:13" x14ac:dyDescent="0.25">
      <c r="A47" s="48"/>
      <c r="B47" s="49"/>
      <c r="C47" s="49"/>
      <c r="D47" s="49"/>
      <c r="J47" s="94"/>
      <c r="K47" s="94"/>
      <c r="L47" s="94"/>
      <c r="M47" s="94"/>
    </row>
    <row r="48" spans="1:13" x14ac:dyDescent="0.25">
      <c r="A48" s="48"/>
      <c r="B48" s="49"/>
      <c r="C48" s="49"/>
      <c r="D48" s="49"/>
      <c r="J48" s="94"/>
      <c r="K48" s="94"/>
      <c r="L48" s="94"/>
      <c r="M48" s="94"/>
    </row>
    <row r="49" spans="1:13" x14ac:dyDescent="0.25">
      <c r="A49" s="48"/>
      <c r="B49" s="49"/>
      <c r="C49" s="49"/>
      <c r="D49" s="49"/>
      <c r="J49" s="94"/>
      <c r="K49" s="94"/>
      <c r="L49" s="94"/>
      <c r="M49" s="94"/>
    </row>
    <row r="50" spans="1:13" x14ac:dyDescent="0.25">
      <c r="A50" s="48"/>
      <c r="B50" s="49"/>
      <c r="C50" s="49"/>
      <c r="D50" s="49"/>
      <c r="J50" s="94"/>
      <c r="K50" s="94"/>
      <c r="L50" s="94"/>
      <c r="M50" s="94"/>
    </row>
    <row r="51" spans="1:13" x14ac:dyDescent="0.25">
      <c r="A51" s="48"/>
      <c r="B51" s="49"/>
      <c r="C51" s="49"/>
      <c r="D51" s="49"/>
      <c r="J51" s="94"/>
      <c r="K51" s="94"/>
      <c r="L51" s="94"/>
      <c r="M51" s="94"/>
    </row>
    <row r="52" spans="1:13" x14ac:dyDescent="0.25">
      <c r="A52" s="48"/>
      <c r="B52" s="49"/>
      <c r="C52" s="49"/>
      <c r="D52" s="49"/>
      <c r="J52" s="94"/>
      <c r="K52" s="94"/>
      <c r="L52" s="94"/>
      <c r="M52" s="94"/>
    </row>
    <row r="53" spans="1:13" x14ac:dyDescent="0.25">
      <c r="A53" s="48"/>
      <c r="B53" s="49"/>
      <c r="C53" s="49"/>
      <c r="D53" s="49"/>
      <c r="J53" s="94"/>
      <c r="K53" s="94"/>
      <c r="L53" s="94"/>
      <c r="M53" s="94"/>
    </row>
    <row r="54" spans="1:13" x14ac:dyDescent="0.25">
      <c r="A54" s="48"/>
      <c r="B54" s="49"/>
      <c r="C54" s="49"/>
      <c r="D54" s="49"/>
      <c r="J54" s="94"/>
      <c r="K54" s="94"/>
      <c r="L54" s="94"/>
      <c r="M54" s="94"/>
    </row>
    <row r="55" spans="1:13" x14ac:dyDescent="0.25">
      <c r="A55" s="48"/>
      <c r="B55" s="49"/>
      <c r="C55" s="49"/>
      <c r="D55" s="49"/>
      <c r="J55" s="94"/>
      <c r="K55" s="94"/>
      <c r="L55" s="94"/>
      <c r="M55" s="94"/>
    </row>
    <row r="56" spans="1:13" x14ac:dyDescent="0.25">
      <c r="A56" s="48"/>
      <c r="B56" s="49"/>
      <c r="C56" s="49"/>
      <c r="D56" s="49"/>
      <c r="J56" s="94"/>
      <c r="K56" s="94"/>
      <c r="L56" s="94"/>
      <c r="M56" s="94"/>
    </row>
    <row r="57" spans="1:13" x14ac:dyDescent="0.25">
      <c r="A57" s="48"/>
      <c r="B57" s="49"/>
      <c r="C57" s="49"/>
      <c r="D57" s="49"/>
      <c r="J57" s="94"/>
      <c r="K57" s="94"/>
      <c r="L57" s="94"/>
      <c r="M57" s="94"/>
    </row>
    <row r="58" spans="1:13" x14ac:dyDescent="0.25">
      <c r="A58" s="48"/>
      <c r="B58" s="49"/>
      <c r="C58" s="49"/>
      <c r="D58" s="49"/>
      <c r="J58" s="94"/>
      <c r="K58" s="94"/>
      <c r="L58" s="94"/>
      <c r="M58" s="94"/>
    </row>
    <row r="59" spans="1:13" x14ac:dyDescent="0.25">
      <c r="A59" s="48"/>
      <c r="B59" s="49"/>
      <c r="C59" s="49"/>
      <c r="D59" s="49"/>
      <c r="J59" s="94"/>
      <c r="K59" s="94"/>
      <c r="L59" s="94"/>
      <c r="M59" s="94"/>
    </row>
    <row r="60" spans="1:13" x14ac:dyDescent="0.25">
      <c r="A60" s="48"/>
      <c r="B60" s="49"/>
      <c r="C60" s="49"/>
      <c r="D60" s="49"/>
      <c r="J60" s="94"/>
      <c r="K60" s="94"/>
      <c r="L60" s="94"/>
      <c r="M60" s="94"/>
    </row>
    <row r="61" spans="1:13" x14ac:dyDescent="0.25">
      <c r="A61" s="48"/>
      <c r="B61" s="49"/>
      <c r="C61" s="49"/>
      <c r="D61" s="49"/>
      <c r="J61" s="94"/>
      <c r="K61" s="94"/>
      <c r="L61" s="94"/>
      <c r="M61" s="94"/>
    </row>
    <row r="62" spans="1:13" x14ac:dyDescent="0.25">
      <c r="A62" s="48"/>
      <c r="B62" s="49"/>
      <c r="C62" s="49"/>
      <c r="D62" s="49"/>
      <c r="J62" s="94"/>
      <c r="K62" s="94"/>
      <c r="L62" s="94"/>
      <c r="M62" s="94"/>
    </row>
    <row r="63" spans="1:13" x14ac:dyDescent="0.25">
      <c r="A63" s="48"/>
      <c r="B63" s="49"/>
      <c r="C63" s="49"/>
      <c r="D63" s="49"/>
      <c r="J63" s="94"/>
      <c r="K63" s="94"/>
      <c r="L63" s="94"/>
      <c r="M63" s="94"/>
    </row>
    <row r="64" spans="1:13" x14ac:dyDescent="0.25">
      <c r="A64" s="48"/>
      <c r="B64" s="49"/>
      <c r="C64" s="49"/>
      <c r="D64" s="49"/>
      <c r="J64" s="94"/>
      <c r="K64" s="94"/>
      <c r="L64" s="94"/>
      <c r="M64" s="94"/>
    </row>
    <row r="65" spans="1:13" x14ac:dyDescent="0.25">
      <c r="A65" s="48"/>
      <c r="B65" s="49"/>
      <c r="C65" s="49"/>
      <c r="D65" s="49"/>
      <c r="J65" s="94"/>
      <c r="K65" s="94"/>
      <c r="L65" s="94"/>
      <c r="M65" s="94"/>
    </row>
    <row r="66" spans="1:13" x14ac:dyDescent="0.25">
      <c r="A66" s="48"/>
      <c r="B66" s="49"/>
      <c r="C66" s="49"/>
      <c r="D66" s="49"/>
    </row>
  </sheetData>
  <protectedRanges>
    <protectedRange sqref="J2" name="Range2_1"/>
  </protectedRanges>
  <pageMargins left="0.39370078740157483" right="0.39370078740157483" top="0.39370078740157483" bottom="0.39370078740157483" header="0.31496062992125984" footer="0.31496062992125984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activeCell="B9" sqref="B9:C9"/>
    </sheetView>
  </sheetViews>
  <sheetFormatPr defaultRowHeight="15.75" x14ac:dyDescent="0.25"/>
  <cols>
    <col min="1" max="1" width="3.85546875" style="11" bestFit="1" customWidth="1"/>
    <col min="2" max="2" width="63" style="2" customWidth="1"/>
    <col min="3" max="3" width="8.140625" style="2" bestFit="1" customWidth="1"/>
    <col min="4" max="4" width="13.5703125" style="2" bestFit="1" customWidth="1"/>
    <col min="5" max="5" width="16.140625" style="43" bestFit="1" customWidth="1"/>
    <col min="6" max="6" width="15.7109375" style="43" bestFit="1" customWidth="1"/>
    <col min="7" max="7" width="12.5703125" style="43" customWidth="1"/>
    <col min="8" max="8" width="17.42578125" style="43" bestFit="1" customWidth="1"/>
    <col min="9" max="9" width="10.7109375" style="43" customWidth="1"/>
    <col min="10" max="10" width="9.28515625" style="89" customWidth="1"/>
    <col min="11" max="11" width="10" style="89" customWidth="1"/>
    <col min="12" max="13" width="12.28515625" style="89" customWidth="1"/>
    <col min="14" max="16384" width="9.140625" style="2"/>
  </cols>
  <sheetData>
    <row r="1" spans="1:13" ht="31.5" x14ac:dyDescent="0.25">
      <c r="A1" s="12" t="s">
        <v>165</v>
      </c>
      <c r="B1" s="13" t="s">
        <v>295</v>
      </c>
      <c r="C1" s="14"/>
      <c r="D1" s="14"/>
    </row>
    <row r="2" spans="1:13" ht="63" x14ac:dyDescent="0.2">
      <c r="A2" s="15" t="s">
        <v>18</v>
      </c>
      <c r="B2" s="16" t="s">
        <v>122</v>
      </c>
      <c r="C2" s="17" t="s">
        <v>6</v>
      </c>
      <c r="D2" s="17" t="s">
        <v>57</v>
      </c>
      <c r="E2" s="78" t="s">
        <v>301</v>
      </c>
      <c r="F2" s="78" t="s">
        <v>302</v>
      </c>
      <c r="G2" s="79" t="s">
        <v>303</v>
      </c>
      <c r="H2" s="79" t="s">
        <v>304</v>
      </c>
      <c r="I2" s="80" t="s">
        <v>305</v>
      </c>
      <c r="J2" s="95" t="s">
        <v>310</v>
      </c>
      <c r="K2" s="95" t="s">
        <v>311</v>
      </c>
      <c r="L2" s="95" t="s">
        <v>312</v>
      </c>
      <c r="M2" s="95" t="s">
        <v>313</v>
      </c>
    </row>
    <row r="3" spans="1:13" s="4" customFormat="1" ht="31.5" x14ac:dyDescent="0.25">
      <c r="A3" s="18"/>
      <c r="B3" s="19" t="s">
        <v>163</v>
      </c>
      <c r="C3" s="18"/>
      <c r="D3" s="20"/>
      <c r="E3" s="82"/>
      <c r="F3" s="82"/>
      <c r="G3" s="82"/>
      <c r="H3" s="82"/>
      <c r="I3" s="82"/>
      <c r="J3" s="90"/>
      <c r="K3" s="90"/>
      <c r="L3" s="90"/>
      <c r="M3" s="90"/>
    </row>
    <row r="4" spans="1:13" s="3" customFormat="1" ht="63" x14ac:dyDescent="0.25">
      <c r="A4" s="18">
        <v>1</v>
      </c>
      <c r="B4" s="21" t="s">
        <v>166</v>
      </c>
      <c r="C4" s="18" t="s">
        <v>0</v>
      </c>
      <c r="D4" s="20">
        <v>1</v>
      </c>
      <c r="E4" s="83"/>
      <c r="F4" s="83"/>
      <c r="G4" s="83"/>
      <c r="H4" s="83"/>
      <c r="I4" s="83"/>
      <c r="J4" s="90"/>
      <c r="K4" s="90">
        <f>J4*1.2</f>
        <v>0</v>
      </c>
      <c r="L4" s="90">
        <f>D4*J4</f>
        <v>0</v>
      </c>
      <c r="M4" s="90">
        <f t="shared" ref="M4:M7" si="0">L4*1.2</f>
        <v>0</v>
      </c>
    </row>
    <row r="5" spans="1:13" s="3" customFormat="1" ht="63" x14ac:dyDescent="0.25">
      <c r="A5" s="18">
        <v>2</v>
      </c>
      <c r="B5" s="21" t="s">
        <v>167</v>
      </c>
      <c r="C5" s="18" t="s">
        <v>0</v>
      </c>
      <c r="D5" s="20">
        <v>1</v>
      </c>
      <c r="E5" s="83"/>
      <c r="F5" s="83"/>
      <c r="G5" s="83"/>
      <c r="H5" s="83"/>
      <c r="I5" s="83"/>
      <c r="J5" s="90"/>
      <c r="K5" s="90">
        <f>J5*1.2</f>
        <v>0</v>
      </c>
      <c r="L5" s="90">
        <f>D5*J5</f>
        <v>0</v>
      </c>
      <c r="M5" s="90">
        <f t="shared" si="0"/>
        <v>0</v>
      </c>
    </row>
    <row r="6" spans="1:13" s="3" customFormat="1" ht="31.5" x14ac:dyDescent="0.25">
      <c r="A6" s="18"/>
      <c r="B6" s="19" t="s">
        <v>164</v>
      </c>
      <c r="C6" s="18"/>
      <c r="D6" s="20"/>
      <c r="E6" s="83"/>
      <c r="F6" s="83"/>
      <c r="G6" s="83"/>
      <c r="H6" s="83"/>
      <c r="I6" s="83"/>
      <c r="J6" s="90"/>
      <c r="K6" s="90"/>
      <c r="L6" s="90"/>
      <c r="M6" s="90"/>
    </row>
    <row r="7" spans="1:13" s="3" customFormat="1" ht="31.5" x14ac:dyDescent="0.25">
      <c r="A7" s="18">
        <v>3</v>
      </c>
      <c r="B7" s="21" t="s">
        <v>168</v>
      </c>
      <c r="C7" s="18" t="s">
        <v>2</v>
      </c>
      <c r="D7" s="20">
        <v>1000</v>
      </c>
      <c r="E7" s="83"/>
      <c r="F7" s="83"/>
      <c r="G7" s="83"/>
      <c r="H7" s="83"/>
      <c r="I7" s="83"/>
      <c r="J7" s="90"/>
      <c r="K7" s="90">
        <f t="shared" ref="K7" si="1">J7*1.2</f>
        <v>0</v>
      </c>
      <c r="L7" s="90">
        <f t="shared" ref="L7" si="2">D7*J7</f>
        <v>0</v>
      </c>
      <c r="M7" s="90">
        <f t="shared" si="0"/>
        <v>0</v>
      </c>
    </row>
    <row r="8" spans="1:13" x14ac:dyDescent="0.25">
      <c r="A8" s="32"/>
      <c r="B8" s="14"/>
      <c r="C8" s="14"/>
      <c r="D8" s="14"/>
      <c r="J8" s="93"/>
      <c r="K8" s="99" t="s">
        <v>314</v>
      </c>
      <c r="L8" s="100">
        <f>SUM(L3:L7)</f>
        <v>0</v>
      </c>
      <c r="M8" s="100">
        <f>L8*1.2</f>
        <v>0</v>
      </c>
    </row>
    <row r="9" spans="1:13" x14ac:dyDescent="0.25">
      <c r="A9" s="32"/>
      <c r="B9" s="77" t="s">
        <v>319</v>
      </c>
      <c r="C9" s="43"/>
      <c r="D9" s="14"/>
      <c r="J9" s="93"/>
      <c r="K9" s="93"/>
      <c r="L9" s="93"/>
      <c r="M9" s="93"/>
    </row>
    <row r="10" spans="1:13" ht="31.5" x14ac:dyDescent="0.25">
      <c r="A10" s="32"/>
      <c r="B10" s="76" t="s">
        <v>288</v>
      </c>
      <c r="C10" s="14"/>
      <c r="D10" s="14"/>
      <c r="J10" s="93"/>
      <c r="K10" s="93"/>
      <c r="L10" s="93"/>
      <c r="M10" s="93"/>
    </row>
    <row r="11" spans="1:13" ht="78.75" x14ac:dyDescent="0.25">
      <c r="A11" s="32"/>
      <c r="B11" s="76" t="s">
        <v>289</v>
      </c>
      <c r="C11" s="14"/>
      <c r="D11" s="14"/>
      <c r="J11" s="93"/>
      <c r="K11" s="93"/>
      <c r="L11" s="93"/>
      <c r="M11" s="93"/>
    </row>
    <row r="12" spans="1:13" ht="63" x14ac:dyDescent="0.25">
      <c r="A12" s="32"/>
      <c r="B12" s="76" t="s">
        <v>286</v>
      </c>
      <c r="C12" s="14"/>
      <c r="D12" s="14"/>
    </row>
    <row r="13" spans="1:13" ht="31.5" x14ac:dyDescent="0.25">
      <c r="A13" s="32"/>
      <c r="B13" s="76" t="s">
        <v>287</v>
      </c>
      <c r="C13" s="14"/>
      <c r="D13" s="14"/>
    </row>
    <row r="14" spans="1:13" x14ac:dyDescent="0.25">
      <c r="A14" s="32"/>
      <c r="B14" s="49"/>
      <c r="C14" s="14"/>
      <c r="D14" s="14"/>
    </row>
    <row r="15" spans="1:13" ht="189" x14ac:dyDescent="0.25">
      <c r="A15" s="32"/>
      <c r="B15" s="81" t="s">
        <v>306</v>
      </c>
      <c r="C15" s="14"/>
      <c r="D15" s="14"/>
      <c r="J15" s="93"/>
      <c r="K15" s="93"/>
      <c r="L15" s="93"/>
      <c r="M15" s="93"/>
    </row>
    <row r="16" spans="1:13" x14ac:dyDescent="0.25">
      <c r="A16" s="32"/>
      <c r="B16" s="14"/>
      <c r="C16" s="14"/>
      <c r="D16" s="14"/>
      <c r="J16" s="93"/>
      <c r="K16" s="93"/>
      <c r="L16" s="93"/>
      <c r="M16" s="93"/>
    </row>
    <row r="17" spans="1:13" x14ac:dyDescent="0.25">
      <c r="A17" s="32"/>
      <c r="B17" s="14"/>
      <c r="C17" s="14"/>
      <c r="D17" s="14"/>
      <c r="J17" s="93"/>
      <c r="K17" s="93"/>
      <c r="L17" s="93"/>
      <c r="M17" s="93"/>
    </row>
    <row r="18" spans="1:13" x14ac:dyDescent="0.25">
      <c r="A18" s="32"/>
      <c r="B18" s="14"/>
      <c r="C18" s="14"/>
      <c r="D18" s="14"/>
      <c r="J18" s="93"/>
      <c r="K18" s="93"/>
      <c r="L18" s="93"/>
      <c r="M18" s="93"/>
    </row>
    <row r="19" spans="1:13" x14ac:dyDescent="0.25">
      <c r="A19" s="32"/>
      <c r="B19" s="14"/>
      <c r="C19" s="14"/>
      <c r="D19" s="14"/>
      <c r="J19" s="93"/>
      <c r="K19" s="93"/>
      <c r="L19" s="93"/>
      <c r="M19" s="93"/>
    </row>
    <row r="20" spans="1:13" x14ac:dyDescent="0.25">
      <c r="A20" s="32"/>
      <c r="B20" s="14"/>
      <c r="C20" s="14"/>
      <c r="D20" s="14"/>
      <c r="J20" s="93"/>
      <c r="K20" s="93"/>
      <c r="L20" s="93"/>
      <c r="M20" s="93"/>
    </row>
    <row r="21" spans="1:13" x14ac:dyDescent="0.25">
      <c r="A21" s="32"/>
      <c r="B21" s="14"/>
      <c r="C21" s="14"/>
      <c r="D21" s="14"/>
      <c r="J21" s="93"/>
      <c r="K21" s="93"/>
      <c r="L21" s="93"/>
      <c r="M21" s="93"/>
    </row>
    <row r="22" spans="1:13" x14ac:dyDescent="0.25">
      <c r="A22" s="32"/>
      <c r="B22" s="14"/>
      <c r="C22" s="14"/>
      <c r="D22" s="14"/>
      <c r="J22" s="94"/>
      <c r="K22" s="97"/>
      <c r="L22" s="98"/>
      <c r="M22" s="98"/>
    </row>
    <row r="23" spans="1:13" x14ac:dyDescent="0.25">
      <c r="A23" s="32"/>
      <c r="B23" s="14"/>
      <c r="C23" s="14"/>
      <c r="D23" s="14"/>
      <c r="J23" s="94"/>
      <c r="K23" s="94"/>
      <c r="L23" s="94"/>
      <c r="M23" s="94"/>
    </row>
    <row r="24" spans="1:13" x14ac:dyDescent="0.25">
      <c r="A24" s="32"/>
      <c r="B24" s="14"/>
      <c r="C24" s="14"/>
      <c r="D24" s="14"/>
      <c r="J24" s="94"/>
      <c r="K24" s="94"/>
      <c r="L24" s="94"/>
      <c r="M24" s="94"/>
    </row>
    <row r="25" spans="1:13" x14ac:dyDescent="0.25">
      <c r="A25" s="32"/>
      <c r="B25" s="14"/>
      <c r="C25" s="14"/>
      <c r="D25" s="14"/>
      <c r="J25" s="94"/>
      <c r="K25" s="94"/>
      <c r="L25" s="94"/>
      <c r="M25" s="94"/>
    </row>
    <row r="26" spans="1:13" x14ac:dyDescent="0.25">
      <c r="A26" s="32"/>
      <c r="B26" s="14"/>
      <c r="C26" s="14"/>
      <c r="D26" s="14"/>
      <c r="J26" s="94"/>
      <c r="K26" s="94"/>
      <c r="L26" s="94"/>
      <c r="M26" s="94"/>
    </row>
    <row r="27" spans="1:13" x14ac:dyDescent="0.25">
      <c r="A27" s="32"/>
      <c r="B27" s="14"/>
      <c r="C27" s="14"/>
      <c r="D27" s="14"/>
      <c r="J27" s="94"/>
      <c r="K27" s="94"/>
      <c r="L27" s="94"/>
      <c r="M27" s="94"/>
    </row>
    <row r="28" spans="1:13" x14ac:dyDescent="0.25">
      <c r="A28" s="32"/>
      <c r="B28" s="14"/>
      <c r="C28" s="14"/>
      <c r="D28" s="14"/>
      <c r="J28" s="94"/>
      <c r="K28" s="94"/>
      <c r="L28" s="94"/>
      <c r="M28" s="94"/>
    </row>
    <row r="29" spans="1:13" x14ac:dyDescent="0.25">
      <c r="A29" s="32"/>
      <c r="B29" s="14"/>
      <c r="C29" s="14"/>
      <c r="D29" s="14"/>
      <c r="J29" s="94"/>
      <c r="K29" s="94"/>
      <c r="L29" s="94"/>
      <c r="M29" s="94"/>
    </row>
    <row r="30" spans="1:13" x14ac:dyDescent="0.25">
      <c r="A30" s="32"/>
      <c r="B30" s="14"/>
      <c r="C30" s="14"/>
      <c r="D30" s="14"/>
      <c r="J30" s="94"/>
      <c r="K30" s="94"/>
      <c r="L30" s="94"/>
      <c r="M30" s="94"/>
    </row>
    <row r="31" spans="1:13" x14ac:dyDescent="0.25">
      <c r="A31" s="32"/>
      <c r="B31" s="14"/>
      <c r="C31" s="14"/>
      <c r="D31" s="14"/>
      <c r="J31" s="94"/>
      <c r="K31" s="94"/>
      <c r="L31" s="94"/>
      <c r="M31" s="94"/>
    </row>
    <row r="32" spans="1:13" x14ac:dyDescent="0.25">
      <c r="A32" s="46"/>
      <c r="B32" s="47"/>
      <c r="C32" s="47"/>
      <c r="D32" s="47"/>
      <c r="J32" s="94"/>
      <c r="K32" s="94"/>
      <c r="L32" s="94"/>
      <c r="M32" s="94"/>
    </row>
    <row r="33" spans="1:13" x14ac:dyDescent="0.25">
      <c r="A33" s="48"/>
      <c r="B33" s="49"/>
      <c r="C33" s="49"/>
      <c r="D33" s="49"/>
      <c r="J33" s="94"/>
      <c r="K33" s="94"/>
      <c r="L33" s="94"/>
      <c r="M33" s="94"/>
    </row>
    <row r="34" spans="1:13" x14ac:dyDescent="0.25">
      <c r="A34" s="48"/>
      <c r="B34" s="49"/>
      <c r="C34" s="49"/>
      <c r="D34" s="49"/>
      <c r="J34" s="94"/>
      <c r="K34" s="94"/>
      <c r="L34" s="94"/>
      <c r="M34" s="94"/>
    </row>
    <row r="35" spans="1:13" x14ac:dyDescent="0.25">
      <c r="A35" s="48"/>
      <c r="B35" s="49"/>
      <c r="C35" s="49"/>
      <c r="D35" s="49"/>
      <c r="J35" s="94"/>
      <c r="K35" s="94"/>
      <c r="L35" s="94"/>
      <c r="M35" s="94"/>
    </row>
    <row r="36" spans="1:13" x14ac:dyDescent="0.25">
      <c r="A36" s="48"/>
      <c r="B36" s="49"/>
      <c r="C36" s="49"/>
      <c r="D36" s="49"/>
    </row>
    <row r="37" spans="1:13" x14ac:dyDescent="0.25">
      <c r="A37" s="48"/>
      <c r="B37" s="49"/>
      <c r="C37" s="49"/>
      <c r="D37" s="49"/>
    </row>
    <row r="38" spans="1:13" x14ac:dyDescent="0.25">
      <c r="A38" s="48"/>
      <c r="B38" s="49"/>
      <c r="C38" s="49"/>
      <c r="D38" s="49"/>
    </row>
    <row r="39" spans="1:13" x14ac:dyDescent="0.25">
      <c r="A39" s="48"/>
      <c r="B39" s="49"/>
      <c r="C39" s="49"/>
      <c r="D39" s="49"/>
    </row>
    <row r="40" spans="1:13" x14ac:dyDescent="0.25">
      <c r="A40" s="48"/>
      <c r="B40" s="49"/>
      <c r="C40" s="49"/>
      <c r="D40" s="49"/>
    </row>
    <row r="41" spans="1:13" x14ac:dyDescent="0.25">
      <c r="A41" s="48"/>
      <c r="B41" s="49"/>
      <c r="C41" s="49"/>
      <c r="D41" s="49"/>
    </row>
    <row r="42" spans="1:13" x14ac:dyDescent="0.25">
      <c r="A42" s="48"/>
      <c r="B42" s="49"/>
      <c r="C42" s="49"/>
      <c r="D42" s="49"/>
    </row>
    <row r="43" spans="1:13" x14ac:dyDescent="0.25">
      <c r="A43" s="48"/>
      <c r="B43" s="49"/>
      <c r="C43" s="49"/>
      <c r="D43" s="49"/>
    </row>
    <row r="44" spans="1:13" x14ac:dyDescent="0.25">
      <c r="A44" s="48"/>
      <c r="B44" s="49"/>
      <c r="C44" s="49"/>
      <c r="D44" s="49"/>
    </row>
    <row r="45" spans="1:13" x14ac:dyDescent="0.25">
      <c r="A45" s="48"/>
      <c r="B45" s="49"/>
      <c r="C45" s="49"/>
      <c r="D45" s="49"/>
    </row>
    <row r="46" spans="1:13" x14ac:dyDescent="0.25">
      <c r="A46" s="48"/>
      <c r="B46" s="49"/>
      <c r="C46" s="49"/>
      <c r="D46" s="49"/>
      <c r="J46" s="94"/>
      <c r="K46" s="94"/>
      <c r="L46" s="94"/>
      <c r="M46" s="94"/>
    </row>
    <row r="47" spans="1:13" x14ac:dyDescent="0.25">
      <c r="A47" s="48"/>
      <c r="B47" s="49"/>
      <c r="C47" s="49"/>
      <c r="D47" s="49"/>
      <c r="J47" s="94"/>
      <c r="K47" s="94"/>
      <c r="L47" s="94"/>
      <c r="M47" s="94"/>
    </row>
    <row r="48" spans="1:13" x14ac:dyDescent="0.25">
      <c r="A48" s="48"/>
      <c r="B48" s="49"/>
      <c r="C48" s="49"/>
      <c r="D48" s="49"/>
      <c r="J48" s="94"/>
      <c r="K48" s="94"/>
      <c r="L48" s="94"/>
      <c r="M48" s="94"/>
    </row>
    <row r="49" spans="1:13" x14ac:dyDescent="0.25">
      <c r="A49" s="48"/>
      <c r="B49" s="49"/>
      <c r="C49" s="49"/>
      <c r="D49" s="49"/>
      <c r="J49" s="94"/>
      <c r="K49" s="94"/>
      <c r="L49" s="94"/>
      <c r="M49" s="94"/>
    </row>
    <row r="50" spans="1:13" x14ac:dyDescent="0.25">
      <c r="A50" s="48"/>
      <c r="B50" s="49"/>
      <c r="C50" s="49"/>
      <c r="D50" s="49"/>
      <c r="J50" s="94"/>
      <c r="K50" s="94"/>
      <c r="L50" s="94"/>
      <c r="M50" s="94"/>
    </row>
    <row r="51" spans="1:13" x14ac:dyDescent="0.25">
      <c r="A51" s="48"/>
      <c r="B51" s="49"/>
      <c r="C51" s="49"/>
      <c r="D51" s="49"/>
      <c r="J51" s="94"/>
      <c r="K51" s="94"/>
      <c r="L51" s="94"/>
      <c r="M51" s="94"/>
    </row>
    <row r="52" spans="1:13" x14ac:dyDescent="0.25">
      <c r="A52" s="48"/>
      <c r="B52" s="49"/>
      <c r="C52" s="49"/>
      <c r="D52" s="49"/>
      <c r="J52" s="94"/>
      <c r="K52" s="94"/>
      <c r="L52" s="94"/>
      <c r="M52" s="94"/>
    </row>
    <row r="53" spans="1:13" x14ac:dyDescent="0.25">
      <c r="A53" s="48"/>
      <c r="B53" s="49"/>
      <c r="C53" s="49"/>
      <c r="D53" s="49"/>
      <c r="J53" s="94"/>
      <c r="K53" s="94"/>
      <c r="L53" s="94"/>
      <c r="M53" s="94"/>
    </row>
    <row r="54" spans="1:13" x14ac:dyDescent="0.25">
      <c r="A54" s="48"/>
      <c r="B54" s="49"/>
      <c r="C54" s="49"/>
      <c r="D54" s="49"/>
      <c r="J54" s="94"/>
      <c r="K54" s="94"/>
      <c r="L54" s="94"/>
      <c r="M54" s="94"/>
    </row>
    <row r="55" spans="1:13" x14ac:dyDescent="0.25">
      <c r="A55" s="48"/>
      <c r="B55" s="49"/>
      <c r="C55" s="49"/>
      <c r="D55" s="49"/>
      <c r="J55" s="94"/>
      <c r="K55" s="94"/>
      <c r="L55" s="94"/>
      <c r="M55" s="94"/>
    </row>
    <row r="56" spans="1:13" x14ac:dyDescent="0.25">
      <c r="A56" s="48"/>
      <c r="B56" s="49"/>
      <c r="C56" s="49"/>
      <c r="D56" s="49"/>
      <c r="J56" s="94"/>
      <c r="K56" s="94"/>
      <c r="L56" s="94"/>
      <c r="M56" s="94"/>
    </row>
    <row r="57" spans="1:13" x14ac:dyDescent="0.25">
      <c r="A57" s="48"/>
      <c r="B57" s="49"/>
      <c r="C57" s="49"/>
      <c r="D57" s="49"/>
      <c r="J57" s="94"/>
      <c r="K57" s="94"/>
      <c r="L57" s="94"/>
      <c r="M57" s="94"/>
    </row>
    <row r="58" spans="1:13" x14ac:dyDescent="0.25">
      <c r="A58" s="48"/>
      <c r="B58" s="49"/>
      <c r="C58" s="49"/>
      <c r="D58" s="49"/>
      <c r="J58" s="94"/>
      <c r="K58" s="94"/>
      <c r="L58" s="94"/>
      <c r="M58" s="94"/>
    </row>
    <row r="59" spans="1:13" x14ac:dyDescent="0.25">
      <c r="A59" s="48"/>
      <c r="B59" s="49"/>
      <c r="C59" s="49"/>
      <c r="D59" s="49"/>
      <c r="J59" s="94"/>
      <c r="K59" s="94"/>
      <c r="L59" s="94"/>
      <c r="M59" s="94"/>
    </row>
    <row r="60" spans="1:13" x14ac:dyDescent="0.25">
      <c r="A60" s="48"/>
      <c r="B60" s="49"/>
      <c r="C60" s="49"/>
      <c r="D60" s="49"/>
      <c r="J60" s="94"/>
      <c r="K60" s="94"/>
      <c r="L60" s="94"/>
      <c r="M60" s="94"/>
    </row>
    <row r="61" spans="1:13" x14ac:dyDescent="0.25">
      <c r="A61" s="48"/>
      <c r="B61" s="49"/>
      <c r="C61" s="49"/>
      <c r="D61" s="49"/>
      <c r="J61" s="94"/>
      <c r="K61" s="94"/>
      <c r="L61" s="94"/>
      <c r="M61" s="94"/>
    </row>
    <row r="62" spans="1:13" x14ac:dyDescent="0.25">
      <c r="A62" s="48"/>
      <c r="B62" s="49"/>
      <c r="C62" s="49"/>
      <c r="D62" s="49"/>
      <c r="J62" s="94"/>
      <c r="K62" s="94"/>
      <c r="L62" s="94"/>
      <c r="M62" s="94"/>
    </row>
    <row r="63" spans="1:13" x14ac:dyDescent="0.25">
      <c r="A63" s="48"/>
      <c r="B63" s="49"/>
      <c r="C63" s="49"/>
      <c r="D63" s="49"/>
      <c r="J63" s="94"/>
      <c r="K63" s="94"/>
      <c r="L63" s="94"/>
      <c r="M63" s="94"/>
    </row>
    <row r="64" spans="1:13" x14ac:dyDescent="0.25">
      <c r="A64" s="48"/>
      <c r="B64" s="49"/>
      <c r="C64" s="49"/>
      <c r="D64" s="49"/>
      <c r="J64" s="94"/>
      <c r="K64" s="94"/>
      <c r="L64" s="94"/>
      <c r="M64" s="94"/>
    </row>
    <row r="65" spans="1:13" x14ac:dyDescent="0.25">
      <c r="A65" s="48"/>
      <c r="B65" s="49"/>
      <c r="C65" s="49"/>
      <c r="D65" s="49"/>
      <c r="J65" s="94"/>
      <c r="K65" s="94"/>
      <c r="L65" s="94"/>
      <c r="M65" s="94"/>
    </row>
    <row r="66" spans="1:13" x14ac:dyDescent="0.25">
      <c r="A66" s="48"/>
      <c r="B66" s="49"/>
      <c r="C66" s="49"/>
      <c r="D66" s="49"/>
    </row>
  </sheetData>
  <protectedRanges>
    <protectedRange sqref="J2" name="Range2_1"/>
  </protectedRanges>
  <pageMargins left="0.39370078740157483" right="0.39370078740157483" top="0.39370078740157483" bottom="0.39370078740157483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11" workbookViewId="0">
      <selection activeCell="B23" sqref="B23:C23"/>
    </sheetView>
  </sheetViews>
  <sheetFormatPr defaultRowHeight="15.75" x14ac:dyDescent="0.25"/>
  <cols>
    <col min="1" max="1" width="3.85546875" style="11" bestFit="1" customWidth="1"/>
    <col min="2" max="2" width="63.5703125" style="2" customWidth="1"/>
    <col min="3" max="3" width="8" style="2" customWidth="1"/>
    <col min="4" max="4" width="13.28515625" style="2" customWidth="1"/>
    <col min="5" max="5" width="16.140625" style="43" bestFit="1" customWidth="1"/>
    <col min="6" max="6" width="15.7109375" style="43" bestFit="1" customWidth="1"/>
    <col min="7" max="7" width="12.5703125" style="43" customWidth="1"/>
    <col min="8" max="8" width="17.42578125" style="43" bestFit="1" customWidth="1"/>
    <col min="9" max="9" width="10.7109375" style="43" customWidth="1"/>
    <col min="10" max="10" width="9.28515625" style="89" customWidth="1"/>
    <col min="11" max="11" width="10" style="89" customWidth="1"/>
    <col min="12" max="13" width="12.28515625" style="89" customWidth="1"/>
    <col min="14" max="16384" width="9.140625" style="2"/>
  </cols>
  <sheetData>
    <row r="1" spans="1:13" ht="31.5" x14ac:dyDescent="0.25">
      <c r="A1" s="12" t="s">
        <v>181</v>
      </c>
      <c r="B1" s="13" t="s">
        <v>296</v>
      </c>
      <c r="C1" s="14"/>
      <c r="D1" s="14"/>
    </row>
    <row r="2" spans="1:13" ht="53.25" customHeight="1" x14ac:dyDescent="0.2">
      <c r="A2" s="15" t="s">
        <v>18</v>
      </c>
      <c r="B2" s="16" t="s">
        <v>122</v>
      </c>
      <c r="C2" s="17" t="s">
        <v>6</v>
      </c>
      <c r="D2" s="17" t="s">
        <v>57</v>
      </c>
      <c r="E2" s="78" t="s">
        <v>301</v>
      </c>
      <c r="F2" s="78" t="s">
        <v>302</v>
      </c>
      <c r="G2" s="79" t="s">
        <v>303</v>
      </c>
      <c r="H2" s="79" t="s">
        <v>304</v>
      </c>
      <c r="I2" s="80" t="s">
        <v>305</v>
      </c>
      <c r="J2" s="95" t="s">
        <v>310</v>
      </c>
      <c r="K2" s="95" t="s">
        <v>311</v>
      </c>
      <c r="L2" s="95" t="s">
        <v>312</v>
      </c>
      <c r="M2" s="95" t="s">
        <v>313</v>
      </c>
    </row>
    <row r="3" spans="1:13" s="1" customFormat="1" ht="31.5" x14ac:dyDescent="0.25">
      <c r="A3" s="18"/>
      <c r="B3" s="19" t="s">
        <v>169</v>
      </c>
      <c r="C3" s="18"/>
      <c r="D3" s="20"/>
      <c r="E3" s="82"/>
      <c r="F3" s="82"/>
      <c r="G3" s="82"/>
      <c r="H3" s="82"/>
      <c r="I3" s="82"/>
      <c r="J3" s="90"/>
      <c r="K3" s="90"/>
      <c r="L3" s="90"/>
      <c r="M3" s="90"/>
    </row>
    <row r="4" spans="1:13" ht="78.75" x14ac:dyDescent="0.25">
      <c r="A4" s="18">
        <v>1</v>
      </c>
      <c r="B4" s="21" t="s">
        <v>171</v>
      </c>
      <c r="C4" s="18" t="s">
        <v>0</v>
      </c>
      <c r="D4" s="20">
        <v>1</v>
      </c>
      <c r="E4" s="83"/>
      <c r="F4" s="83"/>
      <c r="G4" s="83"/>
      <c r="H4" s="83"/>
      <c r="I4" s="83"/>
      <c r="J4" s="90"/>
      <c r="K4" s="90">
        <f>J4*1.2</f>
        <v>0</v>
      </c>
      <c r="L4" s="90">
        <f>D4*J4</f>
        <v>0</v>
      </c>
      <c r="M4" s="90">
        <f t="shared" ref="M4" si="0">L4*1.2</f>
        <v>0</v>
      </c>
    </row>
    <row r="5" spans="1:13" ht="78.75" x14ac:dyDescent="0.25">
      <c r="A5" s="18">
        <v>2</v>
      </c>
      <c r="B5" s="21" t="s">
        <v>172</v>
      </c>
      <c r="C5" s="18" t="s">
        <v>0</v>
      </c>
      <c r="D5" s="20">
        <v>1</v>
      </c>
      <c r="E5" s="83"/>
      <c r="F5" s="83"/>
      <c r="G5" s="83"/>
      <c r="H5" s="83"/>
      <c r="I5" s="83"/>
      <c r="J5" s="90"/>
      <c r="K5" s="90">
        <f t="shared" ref="K5:K21" si="1">J5*1.2</f>
        <v>0</v>
      </c>
      <c r="L5" s="90">
        <f t="shared" ref="L5:L21" si="2">D5*J5</f>
        <v>0</v>
      </c>
      <c r="M5" s="90">
        <f t="shared" ref="M5:M21" si="3">L5*1.2</f>
        <v>0</v>
      </c>
    </row>
    <row r="6" spans="1:13" ht="78.75" x14ac:dyDescent="0.25">
      <c r="A6" s="18">
        <v>3</v>
      </c>
      <c r="B6" s="21" t="s">
        <v>173</v>
      </c>
      <c r="C6" s="18" t="s">
        <v>0</v>
      </c>
      <c r="D6" s="20">
        <v>1</v>
      </c>
      <c r="E6" s="83"/>
      <c r="F6" s="83"/>
      <c r="G6" s="83"/>
      <c r="H6" s="83"/>
      <c r="I6" s="83"/>
      <c r="J6" s="90"/>
      <c r="K6" s="90">
        <f t="shared" si="1"/>
        <v>0</v>
      </c>
      <c r="L6" s="90">
        <f t="shared" si="2"/>
        <v>0</v>
      </c>
      <c r="M6" s="90">
        <f t="shared" si="3"/>
        <v>0</v>
      </c>
    </row>
    <row r="7" spans="1:13" ht="78.75" x14ac:dyDescent="0.25">
      <c r="A7" s="18">
        <v>4</v>
      </c>
      <c r="B7" s="21" t="s">
        <v>316</v>
      </c>
      <c r="C7" s="18" t="s">
        <v>0</v>
      </c>
      <c r="D7" s="20">
        <v>1</v>
      </c>
      <c r="E7" s="83"/>
      <c r="F7" s="83"/>
      <c r="G7" s="83"/>
      <c r="H7" s="83"/>
      <c r="I7" s="83"/>
      <c r="J7" s="90"/>
      <c r="K7" s="90">
        <f t="shared" si="1"/>
        <v>0</v>
      </c>
      <c r="L7" s="90">
        <f t="shared" si="2"/>
        <v>0</v>
      </c>
      <c r="M7" s="90">
        <f t="shared" si="3"/>
        <v>0</v>
      </c>
    </row>
    <row r="8" spans="1:13" ht="78.75" x14ac:dyDescent="0.25">
      <c r="A8" s="18">
        <v>5</v>
      </c>
      <c r="B8" s="21" t="s">
        <v>315</v>
      </c>
      <c r="C8" s="18" t="s">
        <v>0</v>
      </c>
      <c r="D8" s="20">
        <v>1</v>
      </c>
      <c r="E8" s="83"/>
      <c r="F8" s="83"/>
      <c r="G8" s="83"/>
      <c r="H8" s="83"/>
      <c r="I8" s="83"/>
      <c r="J8" s="90"/>
      <c r="K8" s="90">
        <f t="shared" si="1"/>
        <v>0</v>
      </c>
      <c r="L8" s="90">
        <f t="shared" si="2"/>
        <v>0</v>
      </c>
      <c r="M8" s="90">
        <f t="shared" si="3"/>
        <v>0</v>
      </c>
    </row>
    <row r="9" spans="1:13" ht="31.5" x14ac:dyDescent="0.25">
      <c r="A9" s="18">
        <v>6</v>
      </c>
      <c r="B9" s="21" t="s">
        <v>174</v>
      </c>
      <c r="C9" s="18" t="s">
        <v>0</v>
      </c>
      <c r="D9" s="20">
        <v>2</v>
      </c>
      <c r="E9" s="83"/>
      <c r="F9" s="83"/>
      <c r="G9" s="83"/>
      <c r="H9" s="83"/>
      <c r="I9" s="83"/>
      <c r="J9" s="90"/>
      <c r="K9" s="90">
        <f t="shared" si="1"/>
        <v>0</v>
      </c>
      <c r="L9" s="90">
        <f t="shared" si="2"/>
        <v>0</v>
      </c>
      <c r="M9" s="90">
        <f t="shared" si="3"/>
        <v>0</v>
      </c>
    </row>
    <row r="10" spans="1:13" ht="51" customHeight="1" x14ac:dyDescent="0.25">
      <c r="A10" s="18">
        <v>7</v>
      </c>
      <c r="B10" s="21" t="s">
        <v>175</v>
      </c>
      <c r="C10" s="18" t="s">
        <v>0</v>
      </c>
      <c r="D10" s="20">
        <v>1</v>
      </c>
      <c r="E10" s="83"/>
      <c r="F10" s="83"/>
      <c r="G10" s="83"/>
      <c r="H10" s="83"/>
      <c r="I10" s="83"/>
      <c r="J10" s="90"/>
      <c r="K10" s="90">
        <f t="shared" si="1"/>
        <v>0</v>
      </c>
      <c r="L10" s="90">
        <f t="shared" si="2"/>
        <v>0</v>
      </c>
      <c r="M10" s="90">
        <f t="shared" si="3"/>
        <v>0</v>
      </c>
    </row>
    <row r="11" spans="1:13" ht="31.5" x14ac:dyDescent="0.25">
      <c r="A11" s="18">
        <v>8</v>
      </c>
      <c r="B11" s="21" t="s">
        <v>64</v>
      </c>
      <c r="C11" s="18" t="s">
        <v>56</v>
      </c>
      <c r="D11" s="20">
        <v>200</v>
      </c>
      <c r="E11" s="83"/>
      <c r="F11" s="83"/>
      <c r="G11" s="83"/>
      <c r="H11" s="83"/>
      <c r="I11" s="83"/>
      <c r="J11" s="90"/>
      <c r="K11" s="90">
        <f t="shared" si="1"/>
        <v>0</v>
      </c>
      <c r="L11" s="90">
        <f t="shared" si="2"/>
        <v>0</v>
      </c>
      <c r="M11" s="90">
        <f t="shared" si="3"/>
        <v>0</v>
      </c>
    </row>
    <row r="12" spans="1:13" ht="47.25" x14ac:dyDescent="0.25">
      <c r="A12" s="18">
        <v>9</v>
      </c>
      <c r="B12" s="21" t="s">
        <v>273</v>
      </c>
      <c r="C12" s="18" t="s">
        <v>56</v>
      </c>
      <c r="D12" s="20">
        <v>500</v>
      </c>
      <c r="E12" s="83"/>
      <c r="F12" s="83"/>
      <c r="G12" s="83"/>
      <c r="H12" s="83"/>
      <c r="I12" s="83"/>
      <c r="J12" s="90"/>
      <c r="K12" s="90">
        <f t="shared" si="1"/>
        <v>0</v>
      </c>
      <c r="L12" s="90">
        <f t="shared" si="2"/>
        <v>0</v>
      </c>
      <c r="M12" s="90">
        <f t="shared" si="3"/>
        <v>0</v>
      </c>
    </row>
    <row r="13" spans="1:13" ht="31.5" x14ac:dyDescent="0.25">
      <c r="A13" s="18">
        <v>10</v>
      </c>
      <c r="B13" s="21" t="s">
        <v>176</v>
      </c>
      <c r="C13" s="18" t="s">
        <v>56</v>
      </c>
      <c r="D13" s="20">
        <v>200</v>
      </c>
      <c r="E13" s="83"/>
      <c r="F13" s="83"/>
      <c r="G13" s="83"/>
      <c r="H13" s="83"/>
      <c r="I13" s="83"/>
      <c r="J13" s="90"/>
      <c r="K13" s="90">
        <f t="shared" si="1"/>
        <v>0</v>
      </c>
      <c r="L13" s="90">
        <f t="shared" si="2"/>
        <v>0</v>
      </c>
      <c r="M13" s="90">
        <f t="shared" si="3"/>
        <v>0</v>
      </c>
    </row>
    <row r="14" spans="1:13" ht="31.5" x14ac:dyDescent="0.25">
      <c r="A14" s="18">
        <v>11</v>
      </c>
      <c r="B14" s="21" t="s">
        <v>177</v>
      </c>
      <c r="C14" s="18" t="s">
        <v>2</v>
      </c>
      <c r="D14" s="20">
        <v>1</v>
      </c>
      <c r="E14" s="83"/>
      <c r="F14" s="83"/>
      <c r="G14" s="83"/>
      <c r="H14" s="83"/>
      <c r="I14" s="83"/>
      <c r="J14" s="90"/>
      <c r="K14" s="90">
        <f t="shared" si="1"/>
        <v>0</v>
      </c>
      <c r="L14" s="90">
        <f t="shared" si="2"/>
        <v>0</v>
      </c>
      <c r="M14" s="90">
        <f t="shared" si="3"/>
        <v>0</v>
      </c>
    </row>
    <row r="15" spans="1:13" ht="31.5" x14ac:dyDescent="0.25">
      <c r="A15" s="18">
        <v>12</v>
      </c>
      <c r="B15" s="21" t="s">
        <v>178</v>
      </c>
      <c r="C15" s="18" t="s">
        <v>2</v>
      </c>
      <c r="D15" s="20">
        <v>100</v>
      </c>
      <c r="E15" s="83"/>
      <c r="F15" s="83"/>
      <c r="G15" s="83"/>
      <c r="H15" s="83"/>
      <c r="I15" s="83"/>
      <c r="J15" s="90"/>
      <c r="K15" s="90">
        <f t="shared" si="1"/>
        <v>0</v>
      </c>
      <c r="L15" s="90">
        <f t="shared" si="2"/>
        <v>0</v>
      </c>
      <c r="M15" s="90">
        <f t="shared" si="3"/>
        <v>0</v>
      </c>
    </row>
    <row r="16" spans="1:13" ht="31.5" x14ac:dyDescent="0.25">
      <c r="A16" s="18">
        <v>13</v>
      </c>
      <c r="B16" s="21" t="s">
        <v>179</v>
      </c>
      <c r="C16" s="18" t="s">
        <v>2</v>
      </c>
      <c r="D16" s="20">
        <v>1</v>
      </c>
      <c r="E16" s="83"/>
      <c r="F16" s="83"/>
      <c r="G16" s="83"/>
      <c r="H16" s="83"/>
      <c r="I16" s="83"/>
      <c r="J16" s="90"/>
      <c r="K16" s="90">
        <f t="shared" si="1"/>
        <v>0</v>
      </c>
      <c r="L16" s="90">
        <f t="shared" si="2"/>
        <v>0</v>
      </c>
      <c r="M16" s="90">
        <f t="shared" si="3"/>
        <v>0</v>
      </c>
    </row>
    <row r="17" spans="1:13" ht="31.5" x14ac:dyDescent="0.25">
      <c r="A17" s="18">
        <v>14</v>
      </c>
      <c r="B17" s="21" t="s">
        <v>276</v>
      </c>
      <c r="C17" s="18" t="s">
        <v>2</v>
      </c>
      <c r="D17" s="20">
        <v>1</v>
      </c>
      <c r="E17" s="83"/>
      <c r="F17" s="83"/>
      <c r="G17" s="83"/>
      <c r="H17" s="83"/>
      <c r="I17" s="83"/>
      <c r="J17" s="90"/>
      <c r="K17" s="90">
        <f t="shared" si="1"/>
        <v>0</v>
      </c>
      <c r="L17" s="90">
        <f t="shared" si="2"/>
        <v>0</v>
      </c>
      <c r="M17" s="90">
        <f t="shared" si="3"/>
        <v>0</v>
      </c>
    </row>
    <row r="18" spans="1:13" ht="31.5" x14ac:dyDescent="0.25">
      <c r="A18" s="18"/>
      <c r="B18" s="19" t="s">
        <v>170</v>
      </c>
      <c r="C18" s="18"/>
      <c r="D18" s="20"/>
      <c r="E18" s="83"/>
      <c r="F18" s="83"/>
      <c r="G18" s="83"/>
      <c r="H18" s="83"/>
      <c r="I18" s="83"/>
      <c r="J18" s="90"/>
      <c r="K18" s="90"/>
      <c r="L18" s="90"/>
      <c r="M18" s="90"/>
    </row>
    <row r="19" spans="1:13" ht="31.5" x14ac:dyDescent="0.25">
      <c r="A19" s="18">
        <v>15</v>
      </c>
      <c r="B19" s="21" t="s">
        <v>275</v>
      </c>
      <c r="C19" s="18" t="s">
        <v>2</v>
      </c>
      <c r="D19" s="20">
        <v>3</v>
      </c>
      <c r="E19" s="83"/>
      <c r="F19" s="83"/>
      <c r="G19" s="83"/>
      <c r="H19" s="83"/>
      <c r="I19" s="83"/>
      <c r="J19" s="90"/>
      <c r="K19" s="90">
        <f t="shared" si="1"/>
        <v>0</v>
      </c>
      <c r="L19" s="90">
        <f t="shared" si="2"/>
        <v>0</v>
      </c>
      <c r="M19" s="90">
        <f t="shared" si="3"/>
        <v>0</v>
      </c>
    </row>
    <row r="20" spans="1:13" ht="31.5" x14ac:dyDescent="0.25">
      <c r="A20" s="18">
        <v>16</v>
      </c>
      <c r="B20" s="21" t="s">
        <v>274</v>
      </c>
      <c r="C20" s="18" t="s">
        <v>2</v>
      </c>
      <c r="D20" s="20">
        <v>100</v>
      </c>
      <c r="E20" s="83"/>
      <c r="F20" s="83"/>
      <c r="G20" s="83"/>
      <c r="H20" s="83"/>
      <c r="I20" s="83"/>
      <c r="J20" s="90"/>
      <c r="K20" s="90">
        <f t="shared" si="1"/>
        <v>0</v>
      </c>
      <c r="L20" s="90">
        <f t="shared" si="2"/>
        <v>0</v>
      </c>
      <c r="M20" s="90">
        <f t="shared" si="3"/>
        <v>0</v>
      </c>
    </row>
    <row r="21" spans="1:13" ht="31.5" x14ac:dyDescent="0.25">
      <c r="A21" s="18">
        <v>17</v>
      </c>
      <c r="B21" s="21" t="s">
        <v>180</v>
      </c>
      <c r="C21" s="18" t="s">
        <v>2</v>
      </c>
      <c r="D21" s="20">
        <v>24</v>
      </c>
      <c r="E21" s="83"/>
      <c r="F21" s="83"/>
      <c r="G21" s="83"/>
      <c r="H21" s="83"/>
      <c r="I21" s="83"/>
      <c r="J21" s="90"/>
      <c r="K21" s="90">
        <f t="shared" si="1"/>
        <v>0</v>
      </c>
      <c r="L21" s="90">
        <f t="shared" si="2"/>
        <v>0</v>
      </c>
      <c r="M21" s="90">
        <f t="shared" si="3"/>
        <v>0</v>
      </c>
    </row>
    <row r="22" spans="1:13" x14ac:dyDescent="0.25">
      <c r="A22" s="32"/>
      <c r="B22" s="14"/>
      <c r="C22" s="14"/>
      <c r="D22" s="14"/>
      <c r="J22" s="93"/>
      <c r="K22" s="99" t="s">
        <v>314</v>
      </c>
      <c r="L22" s="100">
        <f>SUM(L4:L21)</f>
        <v>0</v>
      </c>
      <c r="M22" s="100">
        <f>L22*1.2</f>
        <v>0</v>
      </c>
    </row>
    <row r="23" spans="1:13" x14ac:dyDescent="0.25">
      <c r="A23" s="32"/>
      <c r="B23" s="77" t="s">
        <v>319</v>
      </c>
      <c r="C23" s="43"/>
      <c r="D23" s="14"/>
      <c r="J23" s="94"/>
      <c r="K23" s="94"/>
      <c r="L23" s="94"/>
      <c r="M23" s="94"/>
    </row>
    <row r="24" spans="1:13" ht="31.5" x14ac:dyDescent="0.25">
      <c r="A24" s="32"/>
      <c r="B24" s="76" t="s">
        <v>288</v>
      </c>
      <c r="C24" s="14"/>
      <c r="D24" s="14"/>
      <c r="J24" s="94"/>
      <c r="K24" s="94"/>
      <c r="L24" s="94"/>
      <c r="M24" s="94"/>
    </row>
    <row r="25" spans="1:13" ht="78.75" x14ac:dyDescent="0.25">
      <c r="A25" s="32"/>
      <c r="B25" s="76" t="s">
        <v>289</v>
      </c>
      <c r="C25" s="14"/>
      <c r="D25" s="14"/>
      <c r="J25" s="94"/>
      <c r="K25" s="94"/>
      <c r="L25" s="94"/>
      <c r="M25" s="94"/>
    </row>
    <row r="26" spans="1:13" ht="63" x14ac:dyDescent="0.25">
      <c r="A26" s="32"/>
      <c r="B26" s="76" t="s">
        <v>286</v>
      </c>
      <c r="C26" s="14"/>
      <c r="D26" s="14"/>
      <c r="J26" s="94"/>
      <c r="K26" s="94"/>
      <c r="L26" s="94"/>
      <c r="M26" s="94"/>
    </row>
    <row r="27" spans="1:13" ht="31.5" x14ac:dyDescent="0.25">
      <c r="A27" s="32"/>
      <c r="B27" s="76" t="s">
        <v>287</v>
      </c>
      <c r="C27" s="14"/>
      <c r="D27" s="14"/>
      <c r="J27" s="94"/>
      <c r="K27" s="94"/>
      <c r="L27" s="94"/>
      <c r="M27" s="94"/>
    </row>
    <row r="28" spans="1:13" x14ac:dyDescent="0.25">
      <c r="A28" s="32"/>
      <c r="B28" s="49"/>
      <c r="C28" s="14"/>
      <c r="D28" s="14"/>
      <c r="J28" s="94"/>
      <c r="K28" s="94"/>
      <c r="L28" s="94"/>
      <c r="M28" s="94"/>
    </row>
    <row r="29" spans="1:13" ht="189" x14ac:dyDescent="0.25">
      <c r="A29" s="32"/>
      <c r="B29" s="81" t="s">
        <v>306</v>
      </c>
      <c r="C29" s="14"/>
      <c r="D29" s="14"/>
      <c r="J29" s="94"/>
      <c r="K29" s="94"/>
      <c r="L29" s="94"/>
      <c r="M29" s="94"/>
    </row>
    <row r="30" spans="1:13" x14ac:dyDescent="0.25">
      <c r="A30" s="32"/>
      <c r="B30" s="14"/>
      <c r="C30" s="14"/>
      <c r="D30" s="14"/>
      <c r="J30" s="94"/>
      <c r="K30" s="94"/>
      <c r="L30" s="94"/>
      <c r="M30" s="94"/>
    </row>
    <row r="31" spans="1:13" x14ac:dyDescent="0.25">
      <c r="A31" s="32"/>
      <c r="B31" s="14"/>
      <c r="C31" s="14"/>
      <c r="D31" s="14"/>
      <c r="J31" s="94"/>
      <c r="K31" s="94"/>
      <c r="L31" s="94"/>
      <c r="M31" s="94"/>
    </row>
    <row r="32" spans="1:13" x14ac:dyDescent="0.25">
      <c r="A32" s="46"/>
      <c r="B32" s="47"/>
      <c r="C32" s="47"/>
      <c r="D32" s="47"/>
      <c r="J32" s="94"/>
      <c r="K32" s="94"/>
      <c r="L32" s="94"/>
      <c r="M32" s="94"/>
    </row>
    <row r="33" spans="1:13" x14ac:dyDescent="0.25">
      <c r="A33" s="48"/>
      <c r="B33" s="49"/>
      <c r="C33" s="49"/>
      <c r="D33" s="49"/>
      <c r="J33" s="94"/>
      <c r="K33" s="94"/>
      <c r="L33" s="94"/>
      <c r="M33" s="94"/>
    </row>
    <row r="34" spans="1:13" x14ac:dyDescent="0.25">
      <c r="A34" s="48"/>
      <c r="B34" s="49"/>
      <c r="C34" s="49"/>
      <c r="D34" s="49"/>
      <c r="J34" s="94"/>
      <c r="K34" s="94"/>
      <c r="L34" s="94"/>
      <c r="M34" s="94"/>
    </row>
    <row r="35" spans="1:13" x14ac:dyDescent="0.25">
      <c r="A35" s="48"/>
      <c r="B35" s="49"/>
      <c r="C35" s="49"/>
      <c r="D35" s="49"/>
      <c r="J35" s="94"/>
      <c r="K35" s="94"/>
      <c r="L35" s="94"/>
      <c r="M35" s="94"/>
    </row>
    <row r="36" spans="1:13" x14ac:dyDescent="0.25">
      <c r="A36" s="48"/>
      <c r="B36" s="49"/>
      <c r="C36" s="49"/>
      <c r="D36" s="49"/>
    </row>
    <row r="37" spans="1:13" x14ac:dyDescent="0.25">
      <c r="A37" s="48"/>
      <c r="B37" s="49"/>
      <c r="C37" s="49"/>
      <c r="D37" s="49"/>
    </row>
    <row r="38" spans="1:13" x14ac:dyDescent="0.25">
      <c r="A38" s="48"/>
      <c r="B38" s="49"/>
      <c r="C38" s="49"/>
      <c r="D38" s="49"/>
    </row>
    <row r="39" spans="1:13" x14ac:dyDescent="0.25">
      <c r="A39" s="48"/>
      <c r="B39" s="49"/>
      <c r="C39" s="49"/>
      <c r="D39" s="49"/>
    </row>
    <row r="40" spans="1:13" x14ac:dyDescent="0.25">
      <c r="A40" s="48"/>
      <c r="B40" s="49"/>
      <c r="C40" s="49"/>
      <c r="D40" s="49"/>
    </row>
    <row r="41" spans="1:13" x14ac:dyDescent="0.25">
      <c r="A41" s="48"/>
      <c r="B41" s="49"/>
      <c r="C41" s="49"/>
      <c r="D41" s="49"/>
    </row>
    <row r="42" spans="1:13" x14ac:dyDescent="0.25">
      <c r="A42" s="48"/>
      <c r="B42" s="49"/>
      <c r="C42" s="49"/>
      <c r="D42" s="49"/>
    </row>
    <row r="43" spans="1:13" x14ac:dyDescent="0.25">
      <c r="A43" s="48"/>
      <c r="B43" s="49"/>
      <c r="C43" s="49"/>
      <c r="D43" s="49"/>
    </row>
    <row r="44" spans="1:13" x14ac:dyDescent="0.25">
      <c r="A44" s="48"/>
      <c r="B44" s="49"/>
      <c r="C44" s="49"/>
      <c r="D44" s="49"/>
    </row>
    <row r="45" spans="1:13" x14ac:dyDescent="0.25">
      <c r="A45" s="48"/>
      <c r="B45" s="49"/>
      <c r="C45" s="49"/>
      <c r="D45" s="49"/>
    </row>
    <row r="46" spans="1:13" x14ac:dyDescent="0.25">
      <c r="A46" s="48"/>
      <c r="B46" s="49"/>
      <c r="C46" s="49"/>
      <c r="D46" s="49"/>
      <c r="J46" s="94"/>
      <c r="K46" s="94"/>
      <c r="L46" s="94"/>
      <c r="M46" s="94"/>
    </row>
    <row r="47" spans="1:13" x14ac:dyDescent="0.25">
      <c r="A47" s="48"/>
      <c r="B47" s="49"/>
      <c r="C47" s="49"/>
      <c r="D47" s="49"/>
      <c r="J47" s="94"/>
      <c r="K47" s="94"/>
      <c r="L47" s="94"/>
      <c r="M47" s="94"/>
    </row>
    <row r="48" spans="1:13" x14ac:dyDescent="0.25">
      <c r="A48" s="48"/>
      <c r="B48" s="49"/>
      <c r="C48" s="49"/>
      <c r="D48" s="49"/>
      <c r="J48" s="94"/>
      <c r="K48" s="94"/>
      <c r="L48" s="94"/>
      <c r="M48" s="94"/>
    </row>
    <row r="49" spans="1:13" x14ac:dyDescent="0.25">
      <c r="A49" s="48"/>
      <c r="B49" s="49"/>
      <c r="C49" s="49"/>
      <c r="D49" s="49"/>
      <c r="J49" s="94"/>
      <c r="K49" s="94"/>
      <c r="L49" s="94"/>
      <c r="M49" s="94"/>
    </row>
    <row r="50" spans="1:13" x14ac:dyDescent="0.25">
      <c r="A50" s="48"/>
      <c r="B50" s="49"/>
      <c r="C50" s="49"/>
      <c r="D50" s="49"/>
      <c r="J50" s="94"/>
      <c r="K50" s="94"/>
      <c r="L50" s="94"/>
      <c r="M50" s="94"/>
    </row>
    <row r="51" spans="1:13" x14ac:dyDescent="0.25">
      <c r="A51" s="48"/>
      <c r="B51" s="49"/>
      <c r="C51" s="49"/>
      <c r="D51" s="49"/>
      <c r="J51" s="94"/>
      <c r="K51" s="94"/>
      <c r="L51" s="94"/>
      <c r="M51" s="94"/>
    </row>
    <row r="52" spans="1:13" x14ac:dyDescent="0.25">
      <c r="A52" s="48"/>
      <c r="B52" s="49"/>
      <c r="C52" s="49"/>
      <c r="D52" s="49"/>
      <c r="J52" s="94"/>
      <c r="K52" s="94"/>
      <c r="L52" s="94"/>
      <c r="M52" s="94"/>
    </row>
    <row r="53" spans="1:13" x14ac:dyDescent="0.25">
      <c r="A53" s="48"/>
      <c r="B53" s="49"/>
      <c r="C53" s="49"/>
      <c r="D53" s="49"/>
      <c r="J53" s="94"/>
      <c r="K53" s="94"/>
      <c r="L53" s="94"/>
      <c r="M53" s="94"/>
    </row>
    <row r="54" spans="1:13" x14ac:dyDescent="0.25">
      <c r="A54" s="48"/>
      <c r="B54" s="49"/>
      <c r="C54" s="49"/>
      <c r="D54" s="49"/>
      <c r="J54" s="94"/>
      <c r="K54" s="94"/>
      <c r="L54" s="94"/>
      <c r="M54" s="94"/>
    </row>
    <row r="55" spans="1:13" x14ac:dyDescent="0.25">
      <c r="A55" s="48"/>
      <c r="B55" s="49"/>
      <c r="C55" s="49"/>
      <c r="D55" s="49"/>
      <c r="J55" s="94"/>
      <c r="K55" s="94"/>
      <c r="L55" s="94"/>
      <c r="M55" s="94"/>
    </row>
    <row r="56" spans="1:13" x14ac:dyDescent="0.25">
      <c r="A56" s="48"/>
      <c r="B56" s="49"/>
      <c r="C56" s="49"/>
      <c r="D56" s="49"/>
      <c r="J56" s="94"/>
      <c r="K56" s="94"/>
      <c r="L56" s="94"/>
      <c r="M56" s="94"/>
    </row>
    <row r="57" spans="1:13" x14ac:dyDescent="0.25">
      <c r="A57" s="48"/>
      <c r="B57" s="49"/>
      <c r="C57" s="49"/>
      <c r="D57" s="49"/>
      <c r="J57" s="94"/>
      <c r="K57" s="94"/>
      <c r="L57" s="94"/>
      <c r="M57" s="94"/>
    </row>
    <row r="58" spans="1:13" x14ac:dyDescent="0.25">
      <c r="A58" s="48"/>
      <c r="B58" s="49"/>
      <c r="C58" s="49"/>
      <c r="D58" s="49"/>
      <c r="J58" s="94"/>
      <c r="K58" s="94"/>
      <c r="L58" s="94"/>
      <c r="M58" s="94"/>
    </row>
    <row r="59" spans="1:13" x14ac:dyDescent="0.25">
      <c r="A59" s="48"/>
      <c r="B59" s="49"/>
      <c r="C59" s="49"/>
      <c r="D59" s="49"/>
      <c r="J59" s="94"/>
      <c r="K59" s="94"/>
      <c r="L59" s="94"/>
      <c r="M59" s="94"/>
    </row>
    <row r="60" spans="1:13" x14ac:dyDescent="0.25">
      <c r="A60" s="48"/>
      <c r="B60" s="49"/>
      <c r="C60" s="49"/>
      <c r="D60" s="49"/>
      <c r="J60" s="94"/>
      <c r="K60" s="94"/>
      <c r="L60" s="94"/>
      <c r="M60" s="94"/>
    </row>
    <row r="61" spans="1:13" x14ac:dyDescent="0.25">
      <c r="A61" s="48"/>
      <c r="B61" s="49"/>
      <c r="C61" s="49"/>
      <c r="D61" s="49"/>
      <c r="J61" s="94"/>
      <c r="K61" s="94"/>
      <c r="L61" s="94"/>
      <c r="M61" s="94"/>
    </row>
    <row r="62" spans="1:13" x14ac:dyDescent="0.25">
      <c r="A62" s="48"/>
      <c r="B62" s="49"/>
      <c r="C62" s="49"/>
      <c r="D62" s="49"/>
      <c r="J62" s="94"/>
      <c r="K62" s="94"/>
      <c r="L62" s="94"/>
      <c r="M62" s="94"/>
    </row>
    <row r="63" spans="1:13" x14ac:dyDescent="0.25">
      <c r="A63" s="48"/>
      <c r="B63" s="49"/>
      <c r="C63" s="49"/>
      <c r="D63" s="49"/>
      <c r="J63" s="94"/>
      <c r="K63" s="94"/>
      <c r="L63" s="94"/>
      <c r="M63" s="94"/>
    </row>
    <row r="64" spans="1:13" x14ac:dyDescent="0.25">
      <c r="A64" s="48"/>
      <c r="B64" s="49"/>
      <c r="C64" s="49"/>
      <c r="D64" s="49"/>
      <c r="J64" s="94"/>
      <c r="K64" s="94"/>
      <c r="L64" s="94"/>
      <c r="M64" s="94"/>
    </row>
    <row r="65" spans="1:13" x14ac:dyDescent="0.25">
      <c r="A65" s="48"/>
      <c r="B65" s="49"/>
      <c r="C65" s="49"/>
      <c r="D65" s="49"/>
      <c r="J65" s="94"/>
      <c r="K65" s="94"/>
      <c r="L65" s="94"/>
      <c r="M65" s="94"/>
    </row>
    <row r="66" spans="1:13" x14ac:dyDescent="0.25">
      <c r="A66" s="48"/>
      <c r="B66" s="49"/>
      <c r="C66" s="49"/>
      <c r="D66" s="49"/>
    </row>
  </sheetData>
  <protectedRanges>
    <protectedRange sqref="J2" name="Range2_1"/>
  </protectedRanges>
  <pageMargins left="0.39370078740157483" right="0.39370078740157483" top="0.39370078740157483" bottom="0.39370078740157483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10" workbookViewId="0">
      <selection activeCell="B15" sqref="B15:C15"/>
    </sheetView>
  </sheetViews>
  <sheetFormatPr defaultRowHeight="15.75" x14ac:dyDescent="0.25"/>
  <cols>
    <col min="1" max="1" width="5.42578125" style="11" customWidth="1"/>
    <col min="2" max="2" width="63" style="2" customWidth="1"/>
    <col min="3" max="3" width="8.140625" style="2" bestFit="1" customWidth="1"/>
    <col min="4" max="4" width="13.5703125" style="2" bestFit="1" customWidth="1"/>
    <col min="5" max="5" width="16.140625" style="43" bestFit="1" customWidth="1"/>
    <col min="6" max="6" width="15.7109375" style="43" bestFit="1" customWidth="1"/>
    <col min="7" max="7" width="12.5703125" style="43" customWidth="1"/>
    <col min="8" max="8" width="17.42578125" style="43" bestFit="1" customWidth="1"/>
    <col min="9" max="9" width="10.7109375" style="43" customWidth="1"/>
    <col min="10" max="10" width="9.28515625" style="89" customWidth="1"/>
    <col min="11" max="11" width="10" style="89" customWidth="1"/>
    <col min="12" max="13" width="12.28515625" style="89" customWidth="1"/>
    <col min="14" max="16384" width="9.140625" style="2"/>
  </cols>
  <sheetData>
    <row r="1" spans="1:13" ht="31.5" x14ac:dyDescent="0.25">
      <c r="A1" s="12" t="s">
        <v>182</v>
      </c>
      <c r="B1" s="13" t="s">
        <v>297</v>
      </c>
      <c r="C1" s="14"/>
      <c r="D1" s="14"/>
    </row>
    <row r="2" spans="1:13" ht="63" x14ac:dyDescent="0.2">
      <c r="A2" s="15" t="s">
        <v>18</v>
      </c>
      <c r="B2" s="16" t="s">
        <v>122</v>
      </c>
      <c r="C2" s="17" t="s">
        <v>6</v>
      </c>
      <c r="D2" s="17" t="s">
        <v>57</v>
      </c>
      <c r="E2" s="78" t="s">
        <v>301</v>
      </c>
      <c r="F2" s="78" t="s">
        <v>302</v>
      </c>
      <c r="G2" s="79" t="s">
        <v>303</v>
      </c>
      <c r="H2" s="79" t="s">
        <v>304</v>
      </c>
      <c r="I2" s="80" t="s">
        <v>305</v>
      </c>
      <c r="J2" s="95" t="s">
        <v>310</v>
      </c>
      <c r="K2" s="95" t="s">
        <v>311</v>
      </c>
      <c r="L2" s="95" t="s">
        <v>312</v>
      </c>
      <c r="M2" s="95" t="s">
        <v>313</v>
      </c>
    </row>
    <row r="3" spans="1:13" s="4" customFormat="1" ht="31.5" x14ac:dyDescent="0.25">
      <c r="A3" s="18"/>
      <c r="B3" s="19" t="s">
        <v>184</v>
      </c>
      <c r="C3" s="18"/>
      <c r="D3" s="20"/>
      <c r="E3" s="82"/>
      <c r="F3" s="82"/>
      <c r="G3" s="82"/>
      <c r="H3" s="82"/>
      <c r="I3" s="82"/>
      <c r="J3" s="90"/>
      <c r="K3" s="90"/>
      <c r="L3" s="90"/>
      <c r="M3" s="90"/>
    </row>
    <row r="4" spans="1:13" s="3" customFormat="1" ht="47.25" x14ac:dyDescent="0.25">
      <c r="A4" s="18">
        <v>1</v>
      </c>
      <c r="B4" s="21" t="s">
        <v>188</v>
      </c>
      <c r="C4" s="18" t="s">
        <v>0</v>
      </c>
      <c r="D4" s="20">
        <v>1</v>
      </c>
      <c r="E4" s="83"/>
      <c r="F4" s="83"/>
      <c r="G4" s="83"/>
      <c r="H4" s="83"/>
      <c r="I4" s="83"/>
      <c r="J4" s="90"/>
      <c r="K4" s="90">
        <f>J4*1.2</f>
        <v>0</v>
      </c>
      <c r="L4" s="90">
        <f>D4*J4</f>
        <v>0</v>
      </c>
      <c r="M4" s="90">
        <f t="shared" ref="M4:M13" si="0">L4*1.2</f>
        <v>0</v>
      </c>
    </row>
    <row r="5" spans="1:13" s="3" customFormat="1" ht="47.25" x14ac:dyDescent="0.25">
      <c r="A5" s="18">
        <v>2</v>
      </c>
      <c r="B5" s="21" t="s">
        <v>187</v>
      </c>
      <c r="C5" s="18" t="s">
        <v>0</v>
      </c>
      <c r="D5" s="20">
        <v>1</v>
      </c>
      <c r="E5" s="83"/>
      <c r="F5" s="83"/>
      <c r="G5" s="83"/>
      <c r="H5" s="83"/>
      <c r="I5" s="83"/>
      <c r="J5" s="90"/>
      <c r="K5" s="90">
        <f t="shared" ref="K5:K13" si="1">J5*1.2</f>
        <v>0</v>
      </c>
      <c r="L5" s="90">
        <f t="shared" ref="L5:L13" si="2">D5*J5</f>
        <v>0</v>
      </c>
      <c r="M5" s="90">
        <f t="shared" si="0"/>
        <v>0</v>
      </c>
    </row>
    <row r="6" spans="1:13" s="3" customFormat="1" ht="47.25" x14ac:dyDescent="0.25">
      <c r="A6" s="18">
        <v>3</v>
      </c>
      <c r="B6" s="21" t="s">
        <v>317</v>
      </c>
      <c r="C6" s="18" t="s">
        <v>0</v>
      </c>
      <c r="D6" s="20">
        <v>1</v>
      </c>
      <c r="E6" s="83"/>
      <c r="F6" s="83"/>
      <c r="G6" s="83"/>
      <c r="H6" s="83"/>
      <c r="I6" s="83"/>
      <c r="J6" s="90"/>
      <c r="K6" s="90">
        <f t="shared" si="1"/>
        <v>0</v>
      </c>
      <c r="L6" s="90">
        <f t="shared" si="2"/>
        <v>0</v>
      </c>
      <c r="M6" s="90">
        <f t="shared" si="0"/>
        <v>0</v>
      </c>
    </row>
    <row r="7" spans="1:13" s="3" customFormat="1" ht="47.25" x14ac:dyDescent="0.25">
      <c r="A7" s="18">
        <v>4</v>
      </c>
      <c r="B7" s="21" t="s">
        <v>186</v>
      </c>
      <c r="C7" s="18" t="s">
        <v>0</v>
      </c>
      <c r="D7" s="20">
        <v>1</v>
      </c>
      <c r="E7" s="83"/>
      <c r="F7" s="83"/>
      <c r="G7" s="83"/>
      <c r="H7" s="83"/>
      <c r="I7" s="83"/>
      <c r="J7" s="90"/>
      <c r="K7" s="90">
        <f t="shared" si="1"/>
        <v>0</v>
      </c>
      <c r="L7" s="90">
        <f t="shared" si="2"/>
        <v>0</v>
      </c>
      <c r="M7" s="90">
        <f t="shared" si="0"/>
        <v>0</v>
      </c>
    </row>
    <row r="8" spans="1:13" s="3" customFormat="1" ht="47.25" x14ac:dyDescent="0.25">
      <c r="A8" s="18">
        <v>5</v>
      </c>
      <c r="B8" s="21" t="s">
        <v>185</v>
      </c>
      <c r="C8" s="18" t="s">
        <v>0</v>
      </c>
      <c r="D8" s="20">
        <v>1</v>
      </c>
      <c r="E8" s="83"/>
      <c r="F8" s="83"/>
      <c r="G8" s="83"/>
      <c r="H8" s="83"/>
      <c r="I8" s="83"/>
      <c r="J8" s="90"/>
      <c r="K8" s="90">
        <f t="shared" si="1"/>
        <v>0</v>
      </c>
      <c r="L8" s="90">
        <f t="shared" si="2"/>
        <v>0</v>
      </c>
      <c r="M8" s="90">
        <f t="shared" si="0"/>
        <v>0</v>
      </c>
    </row>
    <row r="9" spans="1:13" ht="31.5" x14ac:dyDescent="0.25">
      <c r="A9" s="18"/>
      <c r="B9" s="19" t="s">
        <v>183</v>
      </c>
      <c r="C9" s="18"/>
      <c r="D9" s="20"/>
      <c r="E9" s="83"/>
      <c r="F9" s="83"/>
      <c r="G9" s="83"/>
      <c r="H9" s="83"/>
      <c r="I9" s="83"/>
      <c r="J9" s="90"/>
      <c r="K9" s="90"/>
      <c r="L9" s="90"/>
      <c r="M9" s="90"/>
    </row>
    <row r="10" spans="1:13" ht="31.5" x14ac:dyDescent="0.25">
      <c r="A10" s="18">
        <v>6</v>
      </c>
      <c r="B10" s="21" t="s">
        <v>259</v>
      </c>
      <c r="C10" s="18" t="s">
        <v>2</v>
      </c>
      <c r="D10" s="20">
        <v>250</v>
      </c>
      <c r="E10" s="83"/>
      <c r="F10" s="83"/>
      <c r="G10" s="83"/>
      <c r="H10" s="83"/>
      <c r="I10" s="83"/>
      <c r="J10" s="90"/>
      <c r="K10" s="90">
        <f t="shared" si="1"/>
        <v>0</v>
      </c>
      <c r="L10" s="90">
        <f t="shared" si="2"/>
        <v>0</v>
      </c>
      <c r="M10" s="90">
        <f t="shared" si="0"/>
        <v>0</v>
      </c>
    </row>
    <row r="11" spans="1:13" ht="31.5" x14ac:dyDescent="0.25">
      <c r="A11" s="18">
        <v>7</v>
      </c>
      <c r="B11" s="21" t="s">
        <v>260</v>
      </c>
      <c r="C11" s="18" t="s">
        <v>2</v>
      </c>
      <c r="D11" s="18">
        <v>250</v>
      </c>
      <c r="E11" s="83"/>
      <c r="F11" s="83"/>
      <c r="G11" s="83"/>
      <c r="H11" s="83"/>
      <c r="I11" s="83"/>
      <c r="J11" s="90"/>
      <c r="K11" s="90">
        <f t="shared" si="1"/>
        <v>0</v>
      </c>
      <c r="L11" s="90">
        <f t="shared" si="2"/>
        <v>0</v>
      </c>
      <c r="M11" s="90">
        <f t="shared" si="0"/>
        <v>0</v>
      </c>
    </row>
    <row r="12" spans="1:13" ht="31.5" x14ac:dyDescent="0.25">
      <c r="A12" s="18">
        <v>8</v>
      </c>
      <c r="B12" s="21" t="s">
        <v>189</v>
      </c>
      <c r="C12" s="18" t="s">
        <v>2</v>
      </c>
      <c r="D12" s="18">
        <v>10</v>
      </c>
      <c r="E12" s="83"/>
      <c r="F12" s="83"/>
      <c r="G12" s="83"/>
      <c r="H12" s="83"/>
      <c r="I12" s="83"/>
      <c r="J12" s="90"/>
      <c r="K12" s="90">
        <f t="shared" si="1"/>
        <v>0</v>
      </c>
      <c r="L12" s="90">
        <f t="shared" si="2"/>
        <v>0</v>
      </c>
      <c r="M12" s="90">
        <f t="shared" si="0"/>
        <v>0</v>
      </c>
    </row>
    <row r="13" spans="1:13" ht="31.5" x14ac:dyDescent="0.25">
      <c r="A13" s="18">
        <v>9</v>
      </c>
      <c r="B13" s="21" t="s">
        <v>190</v>
      </c>
      <c r="C13" s="18" t="s">
        <v>2</v>
      </c>
      <c r="D13" s="18">
        <v>600</v>
      </c>
      <c r="E13" s="83"/>
      <c r="F13" s="83"/>
      <c r="G13" s="83"/>
      <c r="H13" s="83"/>
      <c r="I13" s="83"/>
      <c r="J13" s="90"/>
      <c r="K13" s="90">
        <f t="shared" si="1"/>
        <v>0</v>
      </c>
      <c r="L13" s="90">
        <f t="shared" si="2"/>
        <v>0</v>
      </c>
      <c r="M13" s="90">
        <f t="shared" si="0"/>
        <v>0</v>
      </c>
    </row>
    <row r="14" spans="1:13" x14ac:dyDescent="0.25">
      <c r="A14" s="32"/>
      <c r="B14" s="14"/>
      <c r="C14" s="14"/>
      <c r="D14" s="14"/>
      <c r="J14" s="93"/>
      <c r="K14" s="99" t="s">
        <v>314</v>
      </c>
      <c r="L14" s="100">
        <f>SUM(L4:L13)</f>
        <v>0</v>
      </c>
      <c r="M14" s="100">
        <f>L14*1.2</f>
        <v>0</v>
      </c>
    </row>
    <row r="15" spans="1:13" x14ac:dyDescent="0.25">
      <c r="A15" s="32"/>
      <c r="B15" s="77" t="s">
        <v>319</v>
      </c>
      <c r="C15" s="43"/>
      <c r="D15" s="14"/>
      <c r="J15" s="94"/>
      <c r="K15" s="94"/>
      <c r="L15" s="94"/>
      <c r="M15" s="94"/>
    </row>
    <row r="16" spans="1:13" ht="31.5" x14ac:dyDescent="0.25">
      <c r="A16" s="32"/>
      <c r="B16" s="76" t="s">
        <v>288</v>
      </c>
      <c r="C16" s="14"/>
      <c r="D16" s="14"/>
      <c r="J16" s="94"/>
      <c r="K16" s="94"/>
      <c r="L16" s="94"/>
      <c r="M16" s="94"/>
    </row>
    <row r="17" spans="1:13" ht="78.75" x14ac:dyDescent="0.25">
      <c r="A17" s="32"/>
      <c r="B17" s="76" t="s">
        <v>289</v>
      </c>
      <c r="C17" s="14"/>
      <c r="D17" s="14"/>
      <c r="J17" s="94"/>
      <c r="K17" s="94"/>
      <c r="L17" s="94"/>
      <c r="M17" s="94"/>
    </row>
    <row r="18" spans="1:13" ht="63" x14ac:dyDescent="0.25">
      <c r="A18" s="32"/>
      <c r="B18" s="76" t="s">
        <v>286</v>
      </c>
      <c r="C18" s="14"/>
      <c r="D18" s="14"/>
      <c r="J18" s="94"/>
      <c r="K18" s="94"/>
      <c r="L18" s="94"/>
      <c r="M18" s="94"/>
    </row>
    <row r="19" spans="1:13" ht="31.5" x14ac:dyDescent="0.25">
      <c r="A19" s="32"/>
      <c r="B19" s="76" t="s">
        <v>287</v>
      </c>
      <c r="C19" s="14"/>
      <c r="D19" s="14"/>
      <c r="J19" s="94"/>
      <c r="K19" s="94"/>
      <c r="L19" s="94"/>
      <c r="M19" s="94"/>
    </row>
    <row r="20" spans="1:13" x14ac:dyDescent="0.25">
      <c r="A20" s="32"/>
      <c r="B20" s="49"/>
      <c r="C20" s="14"/>
      <c r="D20" s="14"/>
      <c r="J20" s="94"/>
      <c r="K20" s="94"/>
      <c r="L20" s="94"/>
      <c r="M20" s="94"/>
    </row>
    <row r="21" spans="1:13" ht="189" x14ac:dyDescent="0.25">
      <c r="A21" s="32"/>
      <c r="B21" s="81" t="s">
        <v>306</v>
      </c>
      <c r="C21" s="14"/>
      <c r="D21" s="14"/>
      <c r="J21" s="94"/>
      <c r="K21" s="94"/>
      <c r="L21" s="94"/>
      <c r="M21" s="94"/>
    </row>
    <row r="22" spans="1:13" x14ac:dyDescent="0.25">
      <c r="A22" s="32"/>
      <c r="B22" s="14"/>
      <c r="C22" s="14"/>
      <c r="D22" s="14"/>
      <c r="J22" s="94"/>
      <c r="K22" s="94"/>
      <c r="L22" s="94"/>
      <c r="M22" s="94"/>
    </row>
    <row r="23" spans="1:13" x14ac:dyDescent="0.25">
      <c r="A23" s="32"/>
      <c r="B23" s="14"/>
      <c r="C23" s="14"/>
      <c r="D23" s="14"/>
      <c r="J23" s="94"/>
      <c r="K23" s="94"/>
      <c r="L23" s="94"/>
      <c r="M23" s="94"/>
    </row>
    <row r="24" spans="1:13" x14ac:dyDescent="0.25">
      <c r="A24" s="32"/>
      <c r="B24" s="14"/>
      <c r="C24" s="14"/>
      <c r="D24" s="14"/>
      <c r="J24" s="94"/>
      <c r="K24" s="94"/>
      <c r="L24" s="94"/>
      <c r="M24" s="94"/>
    </row>
    <row r="25" spans="1:13" x14ac:dyDescent="0.25">
      <c r="A25" s="32"/>
      <c r="B25" s="14"/>
      <c r="C25" s="14"/>
      <c r="D25" s="14"/>
      <c r="J25" s="94"/>
      <c r="K25" s="94"/>
      <c r="L25" s="94"/>
      <c r="M25" s="94"/>
    </row>
    <row r="26" spans="1:13" x14ac:dyDescent="0.25">
      <c r="A26" s="32"/>
      <c r="B26" s="14"/>
      <c r="C26" s="14"/>
      <c r="D26" s="14"/>
      <c r="J26" s="94"/>
      <c r="K26" s="94"/>
      <c r="L26" s="94"/>
      <c r="M26" s="94"/>
    </row>
    <row r="27" spans="1:13" x14ac:dyDescent="0.25">
      <c r="A27" s="32"/>
      <c r="B27" s="14"/>
      <c r="C27" s="14"/>
      <c r="D27" s="14"/>
      <c r="J27" s="94"/>
      <c r="K27" s="94"/>
      <c r="L27" s="94"/>
      <c r="M27" s="94"/>
    </row>
    <row r="28" spans="1:13" x14ac:dyDescent="0.25">
      <c r="A28" s="32"/>
      <c r="B28" s="14"/>
      <c r="C28" s="14"/>
      <c r="D28" s="14"/>
    </row>
    <row r="29" spans="1:13" x14ac:dyDescent="0.25">
      <c r="A29" s="32"/>
      <c r="B29" s="14"/>
      <c r="C29" s="14"/>
      <c r="D29" s="14"/>
    </row>
    <row r="30" spans="1:13" x14ac:dyDescent="0.25">
      <c r="A30" s="32"/>
      <c r="B30" s="14"/>
      <c r="C30" s="14"/>
      <c r="D30" s="14"/>
    </row>
    <row r="31" spans="1:13" x14ac:dyDescent="0.25">
      <c r="A31" s="32"/>
      <c r="B31" s="14"/>
      <c r="C31" s="14"/>
      <c r="D31" s="14"/>
    </row>
    <row r="32" spans="1:13" x14ac:dyDescent="0.25">
      <c r="A32" s="46"/>
      <c r="B32" s="47"/>
      <c r="C32" s="47"/>
      <c r="D32" s="47"/>
    </row>
    <row r="33" spans="1:13" x14ac:dyDescent="0.25">
      <c r="A33" s="48"/>
      <c r="B33" s="49"/>
      <c r="C33" s="49"/>
      <c r="D33" s="49"/>
    </row>
    <row r="34" spans="1:13" x14ac:dyDescent="0.25">
      <c r="A34" s="48"/>
      <c r="B34" s="49"/>
      <c r="C34" s="49"/>
      <c r="D34" s="49"/>
    </row>
    <row r="35" spans="1:13" x14ac:dyDescent="0.25">
      <c r="A35" s="48"/>
      <c r="B35" s="49"/>
      <c r="C35" s="49"/>
      <c r="D35" s="49"/>
    </row>
    <row r="36" spans="1:13" x14ac:dyDescent="0.25">
      <c r="A36" s="48"/>
      <c r="B36" s="49"/>
      <c r="C36" s="49"/>
      <c r="D36" s="49"/>
    </row>
    <row r="37" spans="1:13" x14ac:dyDescent="0.25">
      <c r="A37" s="48"/>
      <c r="B37" s="49"/>
      <c r="C37" s="49"/>
      <c r="D37" s="49"/>
    </row>
    <row r="38" spans="1:13" x14ac:dyDescent="0.25">
      <c r="A38" s="48"/>
      <c r="B38" s="49"/>
      <c r="C38" s="49"/>
      <c r="D38" s="49"/>
      <c r="J38" s="94"/>
      <c r="K38" s="94"/>
      <c r="L38" s="94"/>
      <c r="M38" s="94"/>
    </row>
    <row r="39" spans="1:13" x14ac:dyDescent="0.25">
      <c r="A39" s="48"/>
      <c r="B39" s="49"/>
      <c r="C39" s="49"/>
      <c r="D39" s="49"/>
      <c r="J39" s="94"/>
      <c r="K39" s="94"/>
      <c r="L39" s="94"/>
      <c r="M39" s="94"/>
    </row>
    <row r="40" spans="1:13" x14ac:dyDescent="0.25">
      <c r="A40" s="48"/>
      <c r="B40" s="49"/>
      <c r="C40" s="49"/>
      <c r="D40" s="49"/>
      <c r="J40" s="94"/>
      <c r="K40" s="94"/>
      <c r="L40" s="94"/>
      <c r="M40" s="94"/>
    </row>
    <row r="41" spans="1:13" x14ac:dyDescent="0.25">
      <c r="A41" s="48"/>
      <c r="B41" s="49"/>
      <c r="C41" s="49"/>
      <c r="D41" s="49"/>
      <c r="J41" s="94"/>
      <c r="K41" s="94"/>
      <c r="L41" s="94"/>
      <c r="M41" s="94"/>
    </row>
    <row r="42" spans="1:13" x14ac:dyDescent="0.25">
      <c r="A42" s="48"/>
      <c r="B42" s="49"/>
      <c r="C42" s="49"/>
      <c r="D42" s="49"/>
      <c r="J42" s="94"/>
      <c r="K42" s="94"/>
      <c r="L42" s="94"/>
      <c r="M42" s="94"/>
    </row>
    <row r="43" spans="1:13" x14ac:dyDescent="0.25">
      <c r="A43" s="48"/>
      <c r="B43" s="49"/>
      <c r="C43" s="49"/>
      <c r="D43" s="49"/>
      <c r="J43" s="94"/>
      <c r="K43" s="94"/>
      <c r="L43" s="94"/>
      <c r="M43" s="94"/>
    </row>
    <row r="44" spans="1:13" x14ac:dyDescent="0.25">
      <c r="A44" s="48"/>
      <c r="B44" s="49"/>
      <c r="C44" s="49"/>
      <c r="D44" s="49"/>
      <c r="J44" s="94"/>
      <c r="K44" s="94"/>
      <c r="L44" s="94"/>
      <c r="M44" s="94"/>
    </row>
    <row r="45" spans="1:13" x14ac:dyDescent="0.25">
      <c r="A45" s="48"/>
      <c r="B45" s="49"/>
      <c r="C45" s="49"/>
      <c r="D45" s="49"/>
      <c r="J45" s="94"/>
      <c r="K45" s="94"/>
      <c r="L45" s="94"/>
      <c r="M45" s="94"/>
    </row>
    <row r="46" spans="1:13" x14ac:dyDescent="0.25">
      <c r="A46" s="48"/>
      <c r="B46" s="49"/>
      <c r="C46" s="49"/>
      <c r="D46" s="49"/>
      <c r="J46" s="94"/>
      <c r="K46" s="94"/>
      <c r="L46" s="94"/>
      <c r="M46" s="94"/>
    </row>
    <row r="47" spans="1:13" x14ac:dyDescent="0.25">
      <c r="A47" s="48"/>
      <c r="B47" s="49"/>
      <c r="C47" s="49"/>
      <c r="D47" s="49"/>
      <c r="J47" s="94"/>
      <c r="K47" s="94"/>
      <c r="L47" s="94"/>
      <c r="M47" s="94"/>
    </row>
    <row r="48" spans="1:13" x14ac:dyDescent="0.25">
      <c r="A48" s="48"/>
      <c r="B48" s="49"/>
      <c r="C48" s="49"/>
      <c r="D48" s="49"/>
      <c r="J48" s="94"/>
      <c r="K48" s="94"/>
      <c r="L48" s="94"/>
      <c r="M48" s="94"/>
    </row>
    <row r="49" spans="1:13" x14ac:dyDescent="0.25">
      <c r="A49" s="48"/>
      <c r="B49" s="49"/>
      <c r="C49" s="49"/>
      <c r="D49" s="49"/>
      <c r="J49" s="94"/>
      <c r="K49" s="94"/>
      <c r="L49" s="94"/>
      <c r="M49" s="94"/>
    </row>
    <row r="50" spans="1:13" x14ac:dyDescent="0.25">
      <c r="A50" s="48"/>
      <c r="B50" s="49"/>
      <c r="C50" s="49"/>
      <c r="D50" s="49"/>
      <c r="J50" s="94"/>
      <c r="K50" s="94"/>
      <c r="L50" s="94"/>
      <c r="M50" s="94"/>
    </row>
    <row r="51" spans="1:13" x14ac:dyDescent="0.25">
      <c r="A51" s="48"/>
      <c r="B51" s="49"/>
      <c r="C51" s="49"/>
      <c r="D51" s="49"/>
      <c r="J51" s="94"/>
      <c r="K51" s="94"/>
      <c r="L51" s="94"/>
      <c r="M51" s="94"/>
    </row>
    <row r="52" spans="1:13" x14ac:dyDescent="0.25">
      <c r="A52" s="48"/>
      <c r="B52" s="49"/>
      <c r="C52" s="49"/>
      <c r="D52" s="49"/>
      <c r="J52" s="94"/>
      <c r="K52" s="94"/>
      <c r="L52" s="94"/>
      <c r="M52" s="94"/>
    </row>
    <row r="53" spans="1:13" x14ac:dyDescent="0.25">
      <c r="A53" s="48"/>
      <c r="B53" s="49"/>
      <c r="C53" s="49"/>
      <c r="D53" s="49"/>
      <c r="J53" s="94"/>
      <c r="K53" s="94"/>
      <c r="L53" s="94"/>
      <c r="M53" s="94"/>
    </row>
    <row r="54" spans="1:13" x14ac:dyDescent="0.25">
      <c r="A54" s="48"/>
      <c r="B54" s="49"/>
      <c r="C54" s="49"/>
      <c r="D54" s="49"/>
      <c r="J54" s="94"/>
      <c r="K54" s="94"/>
      <c r="L54" s="94"/>
      <c r="M54" s="94"/>
    </row>
    <row r="55" spans="1:13" x14ac:dyDescent="0.25">
      <c r="A55" s="48"/>
      <c r="B55" s="49"/>
      <c r="C55" s="49"/>
      <c r="D55" s="49"/>
      <c r="J55" s="94"/>
      <c r="K55" s="94"/>
      <c r="L55" s="94"/>
      <c r="M55" s="94"/>
    </row>
    <row r="56" spans="1:13" x14ac:dyDescent="0.25">
      <c r="A56" s="48"/>
      <c r="B56" s="49"/>
      <c r="C56" s="49"/>
      <c r="D56" s="49"/>
      <c r="J56" s="94"/>
      <c r="K56" s="94"/>
      <c r="L56" s="94"/>
      <c r="M56" s="94"/>
    </row>
    <row r="57" spans="1:13" x14ac:dyDescent="0.25">
      <c r="A57" s="48"/>
      <c r="B57" s="49"/>
      <c r="C57" s="49"/>
      <c r="D57" s="49"/>
      <c r="J57" s="94"/>
      <c r="K57" s="94"/>
      <c r="L57" s="94"/>
      <c r="M57" s="94"/>
    </row>
    <row r="58" spans="1:13" x14ac:dyDescent="0.25">
      <c r="A58" s="48"/>
      <c r="B58" s="49"/>
      <c r="C58" s="49"/>
      <c r="D58" s="49"/>
      <c r="J58" s="94"/>
      <c r="K58" s="94"/>
      <c r="L58" s="94"/>
      <c r="M58" s="94"/>
    </row>
    <row r="59" spans="1:13" x14ac:dyDescent="0.25">
      <c r="A59" s="48"/>
      <c r="B59" s="49"/>
      <c r="C59" s="49"/>
      <c r="D59" s="49"/>
      <c r="J59" s="94"/>
      <c r="K59" s="94"/>
      <c r="L59" s="94"/>
      <c r="M59" s="94"/>
    </row>
    <row r="60" spans="1:13" x14ac:dyDescent="0.25">
      <c r="A60" s="48"/>
      <c r="B60" s="49"/>
      <c r="C60" s="49"/>
      <c r="D60" s="49"/>
      <c r="J60" s="94"/>
      <c r="K60" s="94"/>
      <c r="L60" s="94"/>
      <c r="M60" s="94"/>
    </row>
    <row r="61" spans="1:13" x14ac:dyDescent="0.25">
      <c r="A61" s="48"/>
      <c r="B61" s="49"/>
      <c r="C61" s="49"/>
      <c r="D61" s="49"/>
      <c r="J61" s="94"/>
      <c r="K61" s="94"/>
      <c r="L61" s="94"/>
      <c r="M61" s="94"/>
    </row>
    <row r="62" spans="1:13" x14ac:dyDescent="0.25">
      <c r="A62" s="48"/>
      <c r="B62" s="49"/>
      <c r="C62" s="49"/>
      <c r="D62" s="49"/>
      <c r="J62" s="94"/>
      <c r="K62" s="94"/>
      <c r="L62" s="94"/>
      <c r="M62" s="94"/>
    </row>
    <row r="63" spans="1:13" x14ac:dyDescent="0.25">
      <c r="A63" s="48"/>
      <c r="B63" s="49"/>
      <c r="C63" s="49"/>
      <c r="D63" s="49"/>
      <c r="J63" s="94"/>
      <c r="K63" s="94"/>
      <c r="L63" s="94"/>
      <c r="M63" s="94"/>
    </row>
    <row r="64" spans="1:13" x14ac:dyDescent="0.25">
      <c r="A64" s="48"/>
      <c r="B64" s="49"/>
      <c r="C64" s="49"/>
      <c r="D64" s="49"/>
      <c r="J64" s="94"/>
      <c r="K64" s="94"/>
      <c r="L64" s="94"/>
      <c r="M64" s="94"/>
    </row>
    <row r="65" spans="1:13" x14ac:dyDescent="0.25">
      <c r="A65" s="48"/>
      <c r="B65" s="49"/>
      <c r="C65" s="49"/>
      <c r="D65" s="49"/>
      <c r="J65" s="94"/>
      <c r="K65" s="94"/>
      <c r="L65" s="94"/>
      <c r="M65" s="94"/>
    </row>
    <row r="66" spans="1:13" x14ac:dyDescent="0.25">
      <c r="A66" s="48"/>
      <c r="B66" s="49"/>
      <c r="C66" s="49"/>
      <c r="D66" s="49"/>
    </row>
  </sheetData>
  <protectedRanges>
    <protectedRange sqref="J2" name="Range2_1"/>
  </protectedRanges>
  <pageMargins left="0.39370078740157483" right="0.39370078740157483" top="0.39370078740157483" bottom="0.39370078740157483" header="0.31496062992125984" footer="0.31496062992125984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8" workbookViewId="0">
      <selection activeCell="B13" sqref="B13:C13"/>
    </sheetView>
  </sheetViews>
  <sheetFormatPr defaultRowHeight="15.75" x14ac:dyDescent="0.25"/>
  <cols>
    <col min="1" max="1" width="5" style="11" customWidth="1"/>
    <col min="2" max="2" width="63" style="2" customWidth="1"/>
    <col min="3" max="3" width="9.28515625" style="2" customWidth="1"/>
    <col min="4" max="4" width="13.5703125" style="2" bestFit="1" customWidth="1"/>
    <col min="5" max="5" width="16.140625" style="43" bestFit="1" customWidth="1"/>
    <col min="6" max="6" width="15.7109375" style="43" bestFit="1" customWidth="1"/>
    <col min="7" max="7" width="12.5703125" style="43" customWidth="1"/>
    <col min="8" max="8" width="17.42578125" style="43" bestFit="1" customWidth="1"/>
    <col min="9" max="9" width="10.7109375" style="43" customWidth="1"/>
    <col min="10" max="10" width="9.28515625" style="89" customWidth="1"/>
    <col min="11" max="11" width="10" style="89" customWidth="1"/>
    <col min="12" max="13" width="12.28515625" style="89" customWidth="1"/>
    <col min="14" max="16384" width="9.140625" style="2"/>
  </cols>
  <sheetData>
    <row r="1" spans="1:13" ht="31.5" x14ac:dyDescent="0.25">
      <c r="A1" s="12" t="s">
        <v>191</v>
      </c>
      <c r="B1" s="13" t="s">
        <v>298</v>
      </c>
      <c r="C1" s="14"/>
      <c r="D1" s="14"/>
    </row>
    <row r="2" spans="1:13" ht="63" x14ac:dyDescent="0.2">
      <c r="A2" s="15" t="s">
        <v>18</v>
      </c>
      <c r="B2" s="16" t="s">
        <v>122</v>
      </c>
      <c r="C2" s="17" t="s">
        <v>6</v>
      </c>
      <c r="D2" s="17" t="s">
        <v>57</v>
      </c>
      <c r="E2" s="78" t="s">
        <v>301</v>
      </c>
      <c r="F2" s="78" t="s">
        <v>302</v>
      </c>
      <c r="G2" s="79" t="s">
        <v>303</v>
      </c>
      <c r="H2" s="79" t="s">
        <v>304</v>
      </c>
      <c r="I2" s="80" t="s">
        <v>305</v>
      </c>
      <c r="J2" s="95" t="s">
        <v>310</v>
      </c>
      <c r="K2" s="95" t="s">
        <v>311</v>
      </c>
      <c r="L2" s="95" t="s">
        <v>312</v>
      </c>
      <c r="M2" s="95" t="s">
        <v>313</v>
      </c>
    </row>
    <row r="3" spans="1:13" ht="47.25" x14ac:dyDescent="0.25">
      <c r="A3" s="18">
        <v>1</v>
      </c>
      <c r="B3" s="21" t="s">
        <v>192</v>
      </c>
      <c r="C3" s="30" t="s">
        <v>0</v>
      </c>
      <c r="D3" s="31">
        <v>1</v>
      </c>
      <c r="E3" s="82"/>
      <c r="F3" s="82"/>
      <c r="G3" s="82"/>
      <c r="H3" s="82"/>
      <c r="I3" s="82"/>
      <c r="J3" s="90"/>
      <c r="K3" s="90">
        <f t="shared" ref="K3" si="0">J3*1.2</f>
        <v>0</v>
      </c>
      <c r="L3" s="90">
        <f t="shared" ref="L3" si="1">D3*J3</f>
        <v>0</v>
      </c>
      <c r="M3" s="90">
        <f t="shared" ref="M3" si="2">L3*1.2</f>
        <v>0</v>
      </c>
    </row>
    <row r="4" spans="1:13" ht="47.25" x14ac:dyDescent="0.25">
      <c r="A4" s="18">
        <v>2</v>
      </c>
      <c r="B4" s="21" t="s">
        <v>193</v>
      </c>
      <c r="C4" s="30" t="s">
        <v>0</v>
      </c>
      <c r="D4" s="31">
        <v>1</v>
      </c>
      <c r="E4" s="83"/>
      <c r="F4" s="83"/>
      <c r="G4" s="83"/>
      <c r="H4" s="83"/>
      <c r="I4" s="83"/>
      <c r="J4" s="90"/>
      <c r="K4" s="90">
        <f>J4*1.2</f>
        <v>0</v>
      </c>
      <c r="L4" s="90">
        <f>D4*J4</f>
        <v>0</v>
      </c>
      <c r="M4" s="90">
        <f t="shared" ref="M4:M11" si="3">L4*1.2</f>
        <v>0</v>
      </c>
    </row>
    <row r="5" spans="1:13" ht="47.25" x14ac:dyDescent="0.25">
      <c r="A5" s="18">
        <v>3</v>
      </c>
      <c r="B5" s="21" t="s">
        <v>194</v>
      </c>
      <c r="C5" s="30" t="s">
        <v>0</v>
      </c>
      <c r="D5" s="31">
        <v>1</v>
      </c>
      <c r="E5" s="83"/>
      <c r="F5" s="83"/>
      <c r="G5" s="83"/>
      <c r="H5" s="83"/>
      <c r="I5" s="83"/>
      <c r="J5" s="90"/>
      <c r="K5" s="90">
        <f t="shared" ref="K5:K9" si="4">J5*1.2</f>
        <v>0</v>
      </c>
      <c r="L5" s="90">
        <f t="shared" ref="L5:L9" si="5">D5*J5</f>
        <v>0</v>
      </c>
      <c r="M5" s="90">
        <f t="shared" ref="M5:M9" si="6">L5*1.2</f>
        <v>0</v>
      </c>
    </row>
    <row r="6" spans="1:13" ht="47.25" x14ac:dyDescent="0.25">
      <c r="A6" s="18">
        <v>4</v>
      </c>
      <c r="B6" s="21" t="s">
        <v>195</v>
      </c>
      <c r="C6" s="30" t="s">
        <v>0</v>
      </c>
      <c r="D6" s="31">
        <v>1</v>
      </c>
      <c r="E6" s="83"/>
      <c r="F6" s="83"/>
      <c r="G6" s="83"/>
      <c r="H6" s="83"/>
      <c r="I6" s="83"/>
      <c r="J6" s="90"/>
      <c r="K6" s="90">
        <f t="shared" si="4"/>
        <v>0</v>
      </c>
      <c r="L6" s="90">
        <f t="shared" si="5"/>
        <v>0</v>
      </c>
      <c r="M6" s="90">
        <f t="shared" si="6"/>
        <v>0</v>
      </c>
    </row>
    <row r="7" spans="1:13" ht="47.25" x14ac:dyDescent="0.25">
      <c r="A7" s="18">
        <v>5</v>
      </c>
      <c r="B7" s="21" t="s">
        <v>196</v>
      </c>
      <c r="C7" s="30" t="s">
        <v>0</v>
      </c>
      <c r="D7" s="31">
        <v>1</v>
      </c>
      <c r="E7" s="83"/>
      <c r="F7" s="83"/>
      <c r="G7" s="83"/>
      <c r="H7" s="83"/>
      <c r="I7" s="83"/>
      <c r="J7" s="90"/>
      <c r="K7" s="90">
        <f t="shared" si="4"/>
        <v>0</v>
      </c>
      <c r="L7" s="90">
        <f t="shared" si="5"/>
        <v>0</v>
      </c>
      <c r="M7" s="90">
        <f t="shared" si="6"/>
        <v>0</v>
      </c>
    </row>
    <row r="8" spans="1:13" ht="47.25" x14ac:dyDescent="0.25">
      <c r="A8" s="18">
        <v>6</v>
      </c>
      <c r="B8" s="21" t="s">
        <v>197</v>
      </c>
      <c r="C8" s="30" t="s">
        <v>0</v>
      </c>
      <c r="D8" s="31">
        <v>1</v>
      </c>
      <c r="E8" s="83"/>
      <c r="F8" s="83"/>
      <c r="G8" s="83"/>
      <c r="H8" s="83"/>
      <c r="I8" s="83"/>
      <c r="J8" s="90"/>
      <c r="K8" s="90">
        <f t="shared" si="4"/>
        <v>0</v>
      </c>
      <c r="L8" s="90">
        <f t="shared" si="5"/>
        <v>0</v>
      </c>
      <c r="M8" s="90">
        <f t="shared" si="6"/>
        <v>0</v>
      </c>
    </row>
    <row r="9" spans="1:13" ht="47.25" x14ac:dyDescent="0.25">
      <c r="A9" s="18">
        <v>7</v>
      </c>
      <c r="B9" s="21" t="s">
        <v>198</v>
      </c>
      <c r="C9" s="30" t="s">
        <v>0</v>
      </c>
      <c r="D9" s="31">
        <v>1</v>
      </c>
      <c r="E9" s="83"/>
      <c r="F9" s="83"/>
      <c r="G9" s="83"/>
      <c r="H9" s="83"/>
      <c r="I9" s="83"/>
      <c r="J9" s="90"/>
      <c r="K9" s="90">
        <f t="shared" si="4"/>
        <v>0</v>
      </c>
      <c r="L9" s="90">
        <f t="shared" si="5"/>
        <v>0</v>
      </c>
      <c r="M9" s="90">
        <f t="shared" si="6"/>
        <v>0</v>
      </c>
    </row>
    <row r="10" spans="1:13" ht="31.5" x14ac:dyDescent="0.25">
      <c r="A10" s="18">
        <v>8</v>
      </c>
      <c r="B10" s="21" t="s">
        <v>199</v>
      </c>
      <c r="C10" s="30" t="s">
        <v>2</v>
      </c>
      <c r="D10" s="31">
        <v>1</v>
      </c>
      <c r="E10" s="83"/>
      <c r="F10" s="83"/>
      <c r="G10" s="83"/>
      <c r="H10" s="83"/>
      <c r="I10" s="83"/>
      <c r="J10" s="90"/>
      <c r="K10" s="90">
        <f t="shared" ref="K10:K11" si="7">J10*1.2</f>
        <v>0</v>
      </c>
      <c r="L10" s="90">
        <f t="shared" ref="L10:L11" si="8">D10*J10</f>
        <v>0</v>
      </c>
      <c r="M10" s="90">
        <f t="shared" si="3"/>
        <v>0</v>
      </c>
    </row>
    <row r="11" spans="1:13" ht="47.25" x14ac:dyDescent="0.25">
      <c r="A11" s="18">
        <v>9</v>
      </c>
      <c r="B11" s="21" t="s">
        <v>200</v>
      </c>
      <c r="C11" s="30" t="s">
        <v>107</v>
      </c>
      <c r="D11" s="31">
        <v>375</v>
      </c>
      <c r="E11" s="83"/>
      <c r="F11" s="83"/>
      <c r="G11" s="83"/>
      <c r="H11" s="83"/>
      <c r="I11" s="83"/>
      <c r="J11" s="90"/>
      <c r="K11" s="90">
        <f t="shared" si="7"/>
        <v>0</v>
      </c>
      <c r="L11" s="90">
        <f t="shared" si="8"/>
        <v>0</v>
      </c>
      <c r="M11" s="90">
        <f t="shared" si="3"/>
        <v>0</v>
      </c>
    </row>
    <row r="12" spans="1:13" x14ac:dyDescent="0.25">
      <c r="A12" s="32"/>
      <c r="B12" s="14"/>
      <c r="C12" s="14"/>
      <c r="D12" s="14"/>
      <c r="J12" s="93"/>
      <c r="K12" s="99" t="s">
        <v>314</v>
      </c>
      <c r="L12" s="100">
        <f>SUM(L3:L11)</f>
        <v>0</v>
      </c>
      <c r="M12" s="100">
        <f>L12*1.2</f>
        <v>0</v>
      </c>
    </row>
    <row r="13" spans="1:13" x14ac:dyDescent="0.25">
      <c r="A13" s="32"/>
      <c r="B13" s="77" t="s">
        <v>319</v>
      </c>
      <c r="C13" s="43"/>
      <c r="D13" s="14"/>
      <c r="J13" s="94"/>
      <c r="K13" s="94"/>
      <c r="L13" s="94"/>
      <c r="M13" s="94"/>
    </row>
    <row r="14" spans="1:13" ht="31.5" x14ac:dyDescent="0.25">
      <c r="A14" s="32"/>
      <c r="B14" s="76" t="s">
        <v>288</v>
      </c>
      <c r="C14" s="14"/>
      <c r="D14" s="14"/>
      <c r="J14" s="94"/>
      <c r="K14" s="94"/>
      <c r="L14" s="94"/>
      <c r="M14" s="94"/>
    </row>
    <row r="15" spans="1:13" ht="78.75" x14ac:dyDescent="0.25">
      <c r="A15" s="32"/>
      <c r="B15" s="76" t="s">
        <v>289</v>
      </c>
      <c r="C15" s="14"/>
      <c r="D15" s="14"/>
      <c r="J15" s="94"/>
      <c r="K15" s="94"/>
      <c r="L15" s="94"/>
      <c r="M15" s="94"/>
    </row>
    <row r="16" spans="1:13" ht="63" x14ac:dyDescent="0.25">
      <c r="A16" s="32"/>
      <c r="B16" s="76" t="s">
        <v>286</v>
      </c>
      <c r="C16" s="14"/>
      <c r="D16" s="14"/>
    </row>
    <row r="17" spans="1:13" ht="31.5" x14ac:dyDescent="0.25">
      <c r="A17" s="32"/>
      <c r="B17" s="76" t="s">
        <v>287</v>
      </c>
      <c r="C17" s="14"/>
      <c r="D17" s="14"/>
    </row>
    <row r="18" spans="1:13" x14ac:dyDescent="0.25">
      <c r="A18" s="32"/>
      <c r="B18" s="49"/>
      <c r="C18" s="14"/>
      <c r="D18" s="14"/>
      <c r="J18" s="94"/>
      <c r="K18" s="94"/>
      <c r="L18" s="94"/>
      <c r="M18" s="94"/>
    </row>
    <row r="19" spans="1:13" ht="189" x14ac:dyDescent="0.25">
      <c r="A19" s="32"/>
      <c r="B19" s="81" t="s">
        <v>306</v>
      </c>
      <c r="C19" s="14"/>
      <c r="D19" s="14"/>
      <c r="J19" s="94"/>
      <c r="K19" s="94"/>
      <c r="L19" s="94"/>
      <c r="M19" s="94"/>
    </row>
    <row r="20" spans="1:13" x14ac:dyDescent="0.25">
      <c r="A20" s="32"/>
      <c r="B20" s="14"/>
      <c r="C20" s="14"/>
      <c r="D20" s="14"/>
      <c r="J20" s="94"/>
      <c r="K20" s="94"/>
      <c r="L20" s="94"/>
      <c r="M20" s="94"/>
    </row>
    <row r="21" spans="1:13" x14ac:dyDescent="0.25">
      <c r="A21" s="32"/>
      <c r="B21" s="14"/>
      <c r="C21" s="14"/>
      <c r="D21" s="14"/>
      <c r="J21" s="94"/>
      <c r="K21" s="94"/>
      <c r="L21" s="94"/>
      <c r="M21" s="94"/>
    </row>
    <row r="22" spans="1:13" x14ac:dyDescent="0.25">
      <c r="A22" s="32"/>
      <c r="B22" s="14"/>
      <c r="C22" s="14"/>
      <c r="D22" s="14"/>
      <c r="J22" s="94"/>
      <c r="K22" s="94"/>
      <c r="L22" s="94"/>
      <c r="M22" s="94"/>
    </row>
    <row r="23" spans="1:13" x14ac:dyDescent="0.25">
      <c r="A23" s="32"/>
      <c r="B23" s="14"/>
      <c r="C23" s="14"/>
      <c r="D23" s="14"/>
      <c r="J23" s="94"/>
      <c r="K23" s="94"/>
      <c r="L23" s="94"/>
      <c r="M23" s="94"/>
    </row>
    <row r="24" spans="1:13" x14ac:dyDescent="0.25">
      <c r="A24" s="32"/>
      <c r="B24" s="14"/>
      <c r="C24" s="14"/>
      <c r="D24" s="14"/>
      <c r="J24" s="94"/>
      <c r="K24" s="94"/>
      <c r="L24" s="94"/>
      <c r="M24" s="94"/>
    </row>
    <row r="25" spans="1:13" x14ac:dyDescent="0.25">
      <c r="A25" s="32"/>
      <c r="B25" s="14"/>
      <c r="C25" s="14"/>
      <c r="D25" s="14"/>
      <c r="J25" s="94"/>
      <c r="K25" s="94"/>
      <c r="L25" s="94"/>
      <c r="M25" s="94"/>
    </row>
    <row r="26" spans="1:13" x14ac:dyDescent="0.25">
      <c r="A26" s="32"/>
      <c r="B26" s="14"/>
      <c r="C26" s="14"/>
      <c r="D26" s="14"/>
      <c r="J26" s="94"/>
      <c r="K26" s="94"/>
      <c r="L26" s="94"/>
      <c r="M26" s="94"/>
    </row>
    <row r="27" spans="1:13" x14ac:dyDescent="0.25">
      <c r="A27" s="32"/>
      <c r="B27" s="14"/>
      <c r="C27" s="14"/>
      <c r="D27" s="14"/>
      <c r="J27" s="94"/>
      <c r="K27" s="94"/>
      <c r="L27" s="94"/>
      <c r="M27" s="94"/>
    </row>
    <row r="28" spans="1:13" x14ac:dyDescent="0.25">
      <c r="A28" s="32"/>
      <c r="B28" s="14"/>
      <c r="C28" s="14"/>
      <c r="D28" s="14"/>
    </row>
    <row r="29" spans="1:13" x14ac:dyDescent="0.25">
      <c r="A29" s="32"/>
      <c r="B29" s="14"/>
      <c r="C29" s="14"/>
      <c r="D29" s="14"/>
    </row>
    <row r="30" spans="1:13" x14ac:dyDescent="0.25">
      <c r="A30" s="32"/>
      <c r="B30" s="14"/>
      <c r="C30" s="14"/>
      <c r="D30" s="14"/>
    </row>
    <row r="31" spans="1:13" x14ac:dyDescent="0.25">
      <c r="A31" s="32"/>
      <c r="B31" s="14"/>
      <c r="C31" s="14"/>
      <c r="D31" s="14"/>
    </row>
    <row r="32" spans="1:13" x14ac:dyDescent="0.25">
      <c r="A32" s="48"/>
      <c r="B32" s="49"/>
      <c r="C32" s="49"/>
      <c r="D32" s="49"/>
    </row>
    <row r="33" spans="1:13" x14ac:dyDescent="0.25">
      <c r="A33" s="48"/>
      <c r="B33" s="49"/>
      <c r="C33" s="49"/>
      <c r="D33" s="49"/>
    </row>
    <row r="34" spans="1:13" x14ac:dyDescent="0.25">
      <c r="A34" s="48"/>
      <c r="B34" s="49"/>
      <c r="C34" s="49"/>
      <c r="D34" s="49"/>
    </row>
    <row r="35" spans="1:13" x14ac:dyDescent="0.25">
      <c r="A35" s="48"/>
      <c r="B35" s="49"/>
      <c r="C35" s="49"/>
      <c r="D35" s="49"/>
    </row>
    <row r="36" spans="1:13" x14ac:dyDescent="0.25">
      <c r="A36" s="48"/>
      <c r="B36" s="49"/>
      <c r="C36" s="49"/>
      <c r="D36" s="49"/>
    </row>
    <row r="37" spans="1:13" x14ac:dyDescent="0.25">
      <c r="A37" s="48"/>
      <c r="B37" s="49"/>
      <c r="C37" s="49"/>
      <c r="D37" s="49"/>
    </row>
    <row r="38" spans="1:13" x14ac:dyDescent="0.25">
      <c r="A38" s="48"/>
      <c r="B38" s="49"/>
      <c r="C38" s="49"/>
      <c r="D38" s="49"/>
      <c r="J38" s="94"/>
      <c r="K38" s="94"/>
      <c r="L38" s="94"/>
      <c r="M38" s="94"/>
    </row>
    <row r="39" spans="1:13" x14ac:dyDescent="0.25">
      <c r="A39" s="48"/>
      <c r="B39" s="49"/>
      <c r="C39" s="49"/>
      <c r="D39" s="49"/>
      <c r="J39" s="94"/>
      <c r="K39" s="94"/>
      <c r="L39" s="94"/>
      <c r="M39" s="94"/>
    </row>
    <row r="40" spans="1:13" x14ac:dyDescent="0.25">
      <c r="A40" s="48"/>
      <c r="B40" s="49"/>
      <c r="C40" s="49"/>
      <c r="D40" s="49"/>
      <c r="J40" s="94"/>
      <c r="K40" s="94"/>
      <c r="L40" s="94"/>
      <c r="M40" s="94"/>
    </row>
    <row r="41" spans="1:13" x14ac:dyDescent="0.25">
      <c r="A41" s="48"/>
      <c r="B41" s="49"/>
      <c r="C41" s="49"/>
      <c r="D41" s="49"/>
      <c r="J41" s="94"/>
      <c r="K41" s="94"/>
      <c r="L41" s="94"/>
      <c r="M41" s="94"/>
    </row>
    <row r="42" spans="1:13" x14ac:dyDescent="0.25">
      <c r="A42" s="48"/>
      <c r="B42" s="49"/>
      <c r="C42" s="49"/>
      <c r="D42" s="49"/>
      <c r="J42" s="94"/>
      <c r="K42" s="94"/>
      <c r="L42" s="94"/>
      <c r="M42" s="94"/>
    </row>
    <row r="43" spans="1:13" x14ac:dyDescent="0.25">
      <c r="A43" s="48"/>
      <c r="B43" s="49"/>
      <c r="C43" s="49"/>
      <c r="D43" s="49"/>
      <c r="J43" s="94"/>
      <c r="K43" s="94"/>
      <c r="L43" s="94"/>
      <c r="M43" s="94"/>
    </row>
    <row r="44" spans="1:13" x14ac:dyDescent="0.25">
      <c r="A44" s="48"/>
      <c r="B44" s="49"/>
      <c r="C44" s="49"/>
      <c r="D44" s="49"/>
      <c r="J44" s="94"/>
      <c r="K44" s="94"/>
      <c r="L44" s="94"/>
      <c r="M44" s="94"/>
    </row>
    <row r="45" spans="1:13" x14ac:dyDescent="0.25">
      <c r="A45" s="48"/>
      <c r="B45" s="49"/>
      <c r="C45" s="49"/>
      <c r="D45" s="49"/>
      <c r="J45" s="94"/>
      <c r="K45" s="94"/>
      <c r="L45" s="94"/>
      <c r="M45" s="94"/>
    </row>
    <row r="46" spans="1:13" x14ac:dyDescent="0.25">
      <c r="A46" s="48"/>
      <c r="B46" s="49"/>
      <c r="C46" s="49"/>
      <c r="D46" s="49"/>
      <c r="J46" s="94"/>
      <c r="K46" s="94"/>
      <c r="L46" s="94"/>
      <c r="M46" s="94"/>
    </row>
    <row r="47" spans="1:13" x14ac:dyDescent="0.25">
      <c r="A47" s="48"/>
      <c r="B47" s="49"/>
      <c r="C47" s="49"/>
      <c r="D47" s="49"/>
      <c r="J47" s="94"/>
      <c r="K47" s="94"/>
      <c r="L47" s="94"/>
      <c r="M47" s="94"/>
    </row>
    <row r="48" spans="1:13" x14ac:dyDescent="0.25">
      <c r="A48" s="48"/>
      <c r="B48" s="49"/>
      <c r="C48" s="49"/>
      <c r="D48" s="49"/>
      <c r="J48" s="94"/>
      <c r="K48" s="94"/>
      <c r="L48" s="94"/>
      <c r="M48" s="94"/>
    </row>
    <row r="49" spans="1:13" x14ac:dyDescent="0.25">
      <c r="A49" s="48"/>
      <c r="B49" s="49"/>
      <c r="C49" s="49"/>
      <c r="D49" s="49"/>
      <c r="J49" s="94"/>
      <c r="K49" s="94"/>
      <c r="L49" s="94"/>
      <c r="M49" s="94"/>
    </row>
    <row r="50" spans="1:13" x14ac:dyDescent="0.25">
      <c r="A50" s="48"/>
      <c r="B50" s="49"/>
      <c r="C50" s="49"/>
      <c r="D50" s="49"/>
      <c r="J50" s="94"/>
      <c r="K50" s="94"/>
      <c r="L50" s="94"/>
      <c r="M50" s="94"/>
    </row>
    <row r="51" spans="1:13" x14ac:dyDescent="0.25">
      <c r="A51" s="48"/>
      <c r="B51" s="49"/>
      <c r="C51" s="49"/>
      <c r="D51" s="49"/>
      <c r="J51" s="94"/>
      <c r="K51" s="94"/>
      <c r="L51" s="94"/>
      <c r="M51" s="94"/>
    </row>
    <row r="52" spans="1:13" x14ac:dyDescent="0.25">
      <c r="A52" s="48"/>
      <c r="B52" s="49"/>
      <c r="C52" s="49"/>
      <c r="D52" s="49"/>
      <c r="J52" s="94"/>
      <c r="K52" s="94"/>
      <c r="L52" s="94"/>
      <c r="M52" s="94"/>
    </row>
    <row r="53" spans="1:13" x14ac:dyDescent="0.25">
      <c r="A53" s="48"/>
      <c r="B53" s="49"/>
      <c r="C53" s="49"/>
      <c r="D53" s="49"/>
      <c r="J53" s="94"/>
      <c r="K53" s="94"/>
      <c r="L53" s="94"/>
      <c r="M53" s="94"/>
    </row>
    <row r="54" spans="1:13" x14ac:dyDescent="0.25">
      <c r="A54" s="48"/>
      <c r="B54" s="49"/>
      <c r="C54" s="49"/>
      <c r="D54" s="49"/>
      <c r="J54" s="94"/>
      <c r="K54" s="94"/>
      <c r="L54" s="94"/>
      <c r="M54" s="94"/>
    </row>
    <row r="55" spans="1:13" x14ac:dyDescent="0.25">
      <c r="A55" s="48"/>
      <c r="B55" s="49"/>
      <c r="C55" s="49"/>
      <c r="D55" s="49"/>
      <c r="J55" s="94"/>
      <c r="K55" s="94"/>
      <c r="L55" s="94"/>
      <c r="M55" s="94"/>
    </row>
    <row r="56" spans="1:13" x14ac:dyDescent="0.25">
      <c r="A56" s="48"/>
      <c r="B56" s="49"/>
      <c r="C56" s="49"/>
      <c r="D56" s="49"/>
      <c r="J56" s="94"/>
      <c r="K56" s="94"/>
      <c r="L56" s="94"/>
      <c r="M56" s="94"/>
    </row>
    <row r="57" spans="1:13" x14ac:dyDescent="0.25">
      <c r="A57" s="48"/>
      <c r="B57" s="49"/>
      <c r="C57" s="49"/>
      <c r="D57" s="49"/>
      <c r="J57" s="94"/>
      <c r="K57" s="94"/>
      <c r="L57" s="94"/>
      <c r="M57" s="94"/>
    </row>
    <row r="58" spans="1:13" x14ac:dyDescent="0.25">
      <c r="A58" s="48"/>
      <c r="B58" s="49"/>
      <c r="C58" s="49"/>
      <c r="D58" s="49"/>
      <c r="J58" s="94"/>
      <c r="K58" s="94"/>
      <c r="L58" s="94"/>
      <c r="M58" s="94"/>
    </row>
    <row r="59" spans="1:13" x14ac:dyDescent="0.25">
      <c r="A59" s="48"/>
      <c r="B59" s="49"/>
      <c r="C59" s="49"/>
      <c r="D59" s="49"/>
      <c r="J59" s="94"/>
      <c r="K59" s="94"/>
      <c r="L59" s="94"/>
      <c r="M59" s="94"/>
    </row>
    <row r="60" spans="1:13" x14ac:dyDescent="0.25">
      <c r="A60" s="48"/>
      <c r="B60" s="49"/>
      <c r="C60" s="49"/>
      <c r="D60" s="49"/>
      <c r="J60" s="94"/>
      <c r="K60" s="94"/>
      <c r="L60" s="94"/>
      <c r="M60" s="94"/>
    </row>
    <row r="61" spans="1:13" x14ac:dyDescent="0.25">
      <c r="A61" s="48"/>
      <c r="B61" s="49"/>
      <c r="C61" s="49"/>
      <c r="D61" s="49"/>
      <c r="J61" s="94"/>
      <c r="K61" s="94"/>
      <c r="L61" s="94"/>
      <c r="M61" s="94"/>
    </row>
    <row r="62" spans="1:13" x14ac:dyDescent="0.25">
      <c r="A62" s="48"/>
      <c r="B62" s="49"/>
      <c r="C62" s="49"/>
      <c r="D62" s="49"/>
      <c r="J62" s="94"/>
      <c r="K62" s="94"/>
      <c r="L62" s="94"/>
      <c r="M62" s="94"/>
    </row>
    <row r="63" spans="1:13" x14ac:dyDescent="0.25">
      <c r="A63" s="48"/>
      <c r="B63" s="49"/>
      <c r="C63" s="49"/>
      <c r="D63" s="49"/>
      <c r="J63" s="94"/>
      <c r="K63" s="94"/>
      <c r="L63" s="94"/>
      <c r="M63" s="94"/>
    </row>
    <row r="64" spans="1:13" x14ac:dyDescent="0.25">
      <c r="A64" s="48"/>
      <c r="B64" s="49"/>
      <c r="C64" s="49"/>
      <c r="D64" s="49"/>
      <c r="J64" s="94"/>
      <c r="K64" s="94"/>
      <c r="L64" s="94"/>
      <c r="M64" s="94"/>
    </row>
    <row r="65" spans="1:13" x14ac:dyDescent="0.25">
      <c r="A65" s="48"/>
      <c r="B65" s="49"/>
      <c r="C65" s="49"/>
      <c r="D65" s="49"/>
      <c r="J65" s="94"/>
      <c r="K65" s="94"/>
      <c r="L65" s="94"/>
      <c r="M65" s="94"/>
    </row>
    <row r="66" spans="1:13" x14ac:dyDescent="0.25">
      <c r="A66" s="48"/>
      <c r="B66" s="49"/>
      <c r="C66" s="49"/>
      <c r="D66" s="49"/>
    </row>
  </sheetData>
  <protectedRanges>
    <protectedRange sqref="J2" name="Range2_1"/>
  </protectedRanges>
  <pageMargins left="0.39370078740157483" right="0.39370078740157483" top="0.39370078740157483" bottom="0.3937007874015748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Sheet1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Albena</dc:creator>
  <cp:lastModifiedBy>Ralica Tuikova</cp:lastModifiedBy>
  <cp:lastPrinted>2018-06-13T08:09:56Z</cp:lastPrinted>
  <dcterms:created xsi:type="dcterms:W3CDTF">2017-04-10T09:59:12Z</dcterms:created>
  <dcterms:modified xsi:type="dcterms:W3CDTF">2018-06-13T08:10:11Z</dcterms:modified>
</cp:coreProperties>
</file>