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360" windowWidth="19200" windowHeight="6690" tabRatio="801" firstSheet="1" activeTab="1"/>
  </bookViews>
  <sheets>
    <sheet name="Лист1" sheetId="17" state="hidden" r:id="rId1"/>
    <sheet name="Sheet1" sheetId="21" r:id="rId2"/>
    <sheet name="I" sheetId="3" r:id="rId3"/>
    <sheet name="II" sheetId="4" r:id="rId4"/>
    <sheet name="III" sheetId="5" r:id="rId5"/>
    <sheet name="IV" sheetId="6" r:id="rId6"/>
    <sheet name="V" sheetId="14" r:id="rId7"/>
    <sheet name="VI" sheetId="16" r:id="rId8"/>
    <sheet name="VII" sheetId="9" r:id="rId9"/>
    <sheet name="VIII" sheetId="13" r:id="rId10"/>
    <sheet name="IX" sheetId="12" r:id="rId11"/>
    <sheet name="X" sheetId="10" r:id="rId12"/>
    <sheet name="XI" sheetId="20" r:id="rId13"/>
    <sheet name="XII" sheetId="18" r:id="rId14"/>
    <sheet name="XIII" sheetId="2" r:id="rId15"/>
    <sheet name="XIV" sheetId="15" r:id="rId16"/>
    <sheet name="XV" sheetId="8" r:id="rId17"/>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12" i="8" l="1"/>
  <c r="M12" i="8" s="1"/>
  <c r="K12" i="8"/>
  <c r="L11" i="8"/>
  <c r="M11" i="8" s="1"/>
  <c r="K11" i="8"/>
  <c r="M10" i="8"/>
  <c r="L10" i="8"/>
  <c r="K10" i="8"/>
  <c r="L9" i="8"/>
  <c r="M9" i="8" s="1"/>
  <c r="K9" i="8"/>
  <c r="M8" i="8"/>
  <c r="L8" i="8"/>
  <c r="K8" i="8"/>
  <c r="L7" i="8"/>
  <c r="M7" i="8" s="1"/>
  <c r="K7" i="8"/>
  <c r="L6" i="8"/>
  <c r="M6" i="8" s="1"/>
  <c r="K6" i="8"/>
  <c r="L5" i="8"/>
  <c r="M5" i="8" s="1"/>
  <c r="K5" i="8"/>
  <c r="L4" i="8"/>
  <c r="M4" i="8" s="1"/>
  <c r="K4" i="8"/>
  <c r="L3" i="8"/>
  <c r="K3" i="8"/>
  <c r="L23" i="15"/>
  <c r="M23" i="15" s="1"/>
  <c r="K23" i="15"/>
  <c r="L22" i="15"/>
  <c r="M22" i="15" s="1"/>
  <c r="K22" i="15"/>
  <c r="M21" i="15"/>
  <c r="L21" i="15"/>
  <c r="K21" i="15"/>
  <c r="L20" i="15"/>
  <c r="M20" i="15" s="1"/>
  <c r="K20" i="15"/>
  <c r="L19" i="15"/>
  <c r="M19" i="15" s="1"/>
  <c r="K19" i="15"/>
  <c r="L18" i="15"/>
  <c r="M18" i="15" s="1"/>
  <c r="K18" i="15"/>
  <c r="L17" i="15"/>
  <c r="M17" i="15" s="1"/>
  <c r="K17" i="15"/>
  <c r="L16" i="15"/>
  <c r="M16" i="15" s="1"/>
  <c r="K16" i="15"/>
  <c r="L15" i="15"/>
  <c r="M15" i="15" s="1"/>
  <c r="K15" i="15"/>
  <c r="L14" i="15"/>
  <c r="M14" i="15" s="1"/>
  <c r="K14" i="15"/>
  <c r="L13" i="15"/>
  <c r="M13" i="15" s="1"/>
  <c r="K13" i="15"/>
  <c r="L12" i="15"/>
  <c r="M12" i="15" s="1"/>
  <c r="K12" i="15"/>
  <c r="L11" i="15"/>
  <c r="M11" i="15" s="1"/>
  <c r="K11" i="15"/>
  <c r="L10" i="15"/>
  <c r="M10" i="15" s="1"/>
  <c r="K10" i="15"/>
  <c r="L9" i="15"/>
  <c r="M9" i="15" s="1"/>
  <c r="K9" i="15"/>
  <c r="L8" i="15"/>
  <c r="M8" i="15" s="1"/>
  <c r="K8" i="15"/>
  <c r="L7" i="15"/>
  <c r="M7" i="15" s="1"/>
  <c r="K7" i="15"/>
  <c r="L6" i="15"/>
  <c r="M6" i="15" s="1"/>
  <c r="K6" i="15"/>
  <c r="L5" i="15"/>
  <c r="M5" i="15" s="1"/>
  <c r="K5" i="15"/>
  <c r="L4" i="15"/>
  <c r="M4" i="15" s="1"/>
  <c r="K4" i="15"/>
  <c r="L3" i="15"/>
  <c r="M3" i="15" s="1"/>
  <c r="K3" i="15"/>
  <c r="L10" i="2"/>
  <c r="M10" i="2" s="1"/>
  <c r="K10" i="2"/>
  <c r="L9" i="2"/>
  <c r="M9" i="2" s="1"/>
  <c r="K9" i="2"/>
  <c r="L8" i="2"/>
  <c r="M8" i="2" s="1"/>
  <c r="K8" i="2"/>
  <c r="M7" i="2"/>
  <c r="L7" i="2"/>
  <c r="K7" i="2"/>
  <c r="L6" i="2"/>
  <c r="M6" i="2" s="1"/>
  <c r="K6" i="2"/>
  <c r="L5" i="2"/>
  <c r="M5" i="2" s="1"/>
  <c r="K5" i="2"/>
  <c r="L4" i="2"/>
  <c r="M4" i="2" s="1"/>
  <c r="K4" i="2"/>
  <c r="L3" i="2"/>
  <c r="K3" i="2"/>
  <c r="L9" i="18"/>
  <c r="M9" i="18" s="1"/>
  <c r="K9" i="18"/>
  <c r="L8" i="18"/>
  <c r="M8" i="18" s="1"/>
  <c r="K8" i="18"/>
  <c r="L7" i="18"/>
  <c r="M7" i="18" s="1"/>
  <c r="K7" i="18"/>
  <c r="L6" i="18"/>
  <c r="M6" i="18" s="1"/>
  <c r="K6" i="18"/>
  <c r="L5" i="18"/>
  <c r="M5" i="18" s="1"/>
  <c r="K5" i="18"/>
  <c r="L4" i="18"/>
  <c r="M4" i="18" s="1"/>
  <c r="K4" i="18"/>
  <c r="L3" i="18"/>
  <c r="K3" i="18"/>
  <c r="L7" i="20"/>
  <c r="M7" i="20" s="1"/>
  <c r="K7" i="20"/>
  <c r="L6" i="20"/>
  <c r="M6" i="20" s="1"/>
  <c r="K6" i="20"/>
  <c r="L5" i="20"/>
  <c r="M5" i="20" s="1"/>
  <c r="K5" i="20"/>
  <c r="L4" i="20"/>
  <c r="M4" i="20" s="1"/>
  <c r="K4" i="20"/>
  <c r="L3" i="20"/>
  <c r="L8" i="20" s="1"/>
  <c r="K3" i="20"/>
  <c r="L38" i="10"/>
  <c r="M38" i="10" s="1"/>
  <c r="K38" i="10"/>
  <c r="L37" i="10"/>
  <c r="M37" i="10" s="1"/>
  <c r="K37" i="10"/>
  <c r="L36" i="10"/>
  <c r="M36" i="10" s="1"/>
  <c r="K36" i="10"/>
  <c r="L35" i="10"/>
  <c r="M35" i="10" s="1"/>
  <c r="K35" i="10"/>
  <c r="M34" i="10"/>
  <c r="L34" i="10"/>
  <c r="K34" i="10"/>
  <c r="L33" i="10"/>
  <c r="M33" i="10" s="1"/>
  <c r="K33" i="10"/>
  <c r="M32" i="10"/>
  <c r="L32" i="10"/>
  <c r="K32" i="10"/>
  <c r="L31" i="10"/>
  <c r="M31" i="10" s="1"/>
  <c r="K31" i="10"/>
  <c r="M30" i="10"/>
  <c r="L30" i="10"/>
  <c r="K30" i="10"/>
  <c r="L29" i="10"/>
  <c r="M29" i="10" s="1"/>
  <c r="K29" i="10"/>
  <c r="L28" i="10"/>
  <c r="M28" i="10" s="1"/>
  <c r="K28" i="10"/>
  <c r="L27" i="10"/>
  <c r="M27" i="10" s="1"/>
  <c r="K27" i="10"/>
  <c r="L26" i="10"/>
  <c r="M26" i="10" s="1"/>
  <c r="K26" i="10"/>
  <c r="L25" i="10"/>
  <c r="M25" i="10" s="1"/>
  <c r="K25" i="10"/>
  <c r="L24" i="10"/>
  <c r="M24" i="10" s="1"/>
  <c r="K24" i="10"/>
  <c r="L23" i="10"/>
  <c r="M23" i="10" s="1"/>
  <c r="K23" i="10"/>
  <c r="L22" i="10"/>
  <c r="M22" i="10" s="1"/>
  <c r="K22" i="10"/>
  <c r="L21" i="10"/>
  <c r="M21" i="10" s="1"/>
  <c r="K21" i="10"/>
  <c r="L20" i="10"/>
  <c r="M20" i="10" s="1"/>
  <c r="K20" i="10"/>
  <c r="L19" i="10"/>
  <c r="M19" i="10" s="1"/>
  <c r="K19" i="10"/>
  <c r="M18" i="10"/>
  <c r="L18" i="10"/>
  <c r="K18" i="10"/>
  <c r="L17" i="10"/>
  <c r="M17" i="10" s="1"/>
  <c r="K17" i="10"/>
  <c r="M16" i="10"/>
  <c r="L16" i="10"/>
  <c r="K16" i="10"/>
  <c r="L15" i="10"/>
  <c r="M15" i="10" s="1"/>
  <c r="K15" i="10"/>
  <c r="M14" i="10"/>
  <c r="L14" i="10"/>
  <c r="K14" i="10"/>
  <c r="L13" i="10"/>
  <c r="M13" i="10" s="1"/>
  <c r="K13" i="10"/>
  <c r="M12" i="10"/>
  <c r="L12" i="10"/>
  <c r="K12" i="10"/>
  <c r="L11" i="10"/>
  <c r="M11" i="10" s="1"/>
  <c r="K11" i="10"/>
  <c r="M10" i="10"/>
  <c r="L10" i="10"/>
  <c r="K10" i="10"/>
  <c r="L9" i="10"/>
  <c r="M9" i="10" s="1"/>
  <c r="K9" i="10"/>
  <c r="M8" i="10"/>
  <c r="L8" i="10"/>
  <c r="K8" i="10"/>
  <c r="L7" i="10"/>
  <c r="M7" i="10" s="1"/>
  <c r="K7" i="10"/>
  <c r="L6" i="10"/>
  <c r="M6" i="10" s="1"/>
  <c r="K6" i="10"/>
  <c r="L5" i="10"/>
  <c r="M5" i="10" s="1"/>
  <c r="K5" i="10"/>
  <c r="L4" i="10"/>
  <c r="M4" i="10" s="1"/>
  <c r="K4" i="10"/>
  <c r="L3" i="10"/>
  <c r="K3" i="10"/>
  <c r="L6" i="12"/>
  <c r="M6" i="12" s="1"/>
  <c r="K6" i="12"/>
  <c r="L5" i="12"/>
  <c r="M5" i="12" s="1"/>
  <c r="K5" i="12"/>
  <c r="L4" i="12"/>
  <c r="M4" i="12" s="1"/>
  <c r="K4" i="12"/>
  <c r="L3" i="12"/>
  <c r="K3" i="12"/>
  <c r="L6" i="13"/>
  <c r="M6" i="13" s="1"/>
  <c r="K6" i="13"/>
  <c r="M5" i="13"/>
  <c r="L5" i="13"/>
  <c r="K5" i="13"/>
  <c r="L4" i="13"/>
  <c r="M4" i="13" s="1"/>
  <c r="K4" i="13"/>
  <c r="L3" i="13"/>
  <c r="K3" i="13"/>
  <c r="L17" i="9"/>
  <c r="M17" i="9" s="1"/>
  <c r="K17" i="9"/>
  <c r="L16" i="9"/>
  <c r="M16" i="9" s="1"/>
  <c r="K16" i="9"/>
  <c r="M15" i="9"/>
  <c r="L15" i="9"/>
  <c r="K15" i="9"/>
  <c r="L14" i="9"/>
  <c r="M14" i="9" s="1"/>
  <c r="K14" i="9"/>
  <c r="L13" i="9"/>
  <c r="M13" i="9" s="1"/>
  <c r="K13" i="9"/>
  <c r="L12" i="9"/>
  <c r="M12" i="9" s="1"/>
  <c r="K12" i="9"/>
  <c r="M11" i="9"/>
  <c r="L11" i="9"/>
  <c r="K11" i="9"/>
  <c r="L10" i="9"/>
  <c r="M10" i="9" s="1"/>
  <c r="K10" i="9"/>
  <c r="L9" i="9"/>
  <c r="M9" i="9" s="1"/>
  <c r="K9" i="9"/>
  <c r="L8" i="9"/>
  <c r="M8" i="9" s="1"/>
  <c r="K8" i="9"/>
  <c r="L7" i="9"/>
  <c r="M7" i="9" s="1"/>
  <c r="K7" i="9"/>
  <c r="L6" i="9"/>
  <c r="M6" i="9" s="1"/>
  <c r="K6" i="9"/>
  <c r="L5" i="9"/>
  <c r="M5" i="9" s="1"/>
  <c r="K5" i="9"/>
  <c r="L4" i="9"/>
  <c r="M4" i="9" s="1"/>
  <c r="K4" i="9"/>
  <c r="L3" i="9"/>
  <c r="K3" i="9"/>
  <c r="L6" i="16"/>
  <c r="M6" i="16" s="1"/>
  <c r="K6" i="16"/>
  <c r="L5" i="16"/>
  <c r="M5" i="16" s="1"/>
  <c r="K5" i="16"/>
  <c r="L4" i="16"/>
  <c r="M4" i="16" s="1"/>
  <c r="K4" i="16"/>
  <c r="L3" i="16"/>
  <c r="L7" i="16" s="1"/>
  <c r="M7" i="16" s="1"/>
  <c r="K3" i="16"/>
  <c r="L9" i="14"/>
  <c r="M9" i="14" s="1"/>
  <c r="K9" i="14"/>
  <c r="L8" i="14"/>
  <c r="M8" i="14" s="1"/>
  <c r="K8" i="14"/>
  <c r="L7" i="14"/>
  <c r="M7" i="14" s="1"/>
  <c r="K7" i="14"/>
  <c r="L6" i="14"/>
  <c r="M6" i="14" s="1"/>
  <c r="K6" i="14"/>
  <c r="L5" i="14"/>
  <c r="M5" i="14" s="1"/>
  <c r="K5" i="14"/>
  <c r="L4" i="14"/>
  <c r="M4" i="14" s="1"/>
  <c r="K4" i="14"/>
  <c r="L3" i="14"/>
  <c r="M3" i="14" s="1"/>
  <c r="K3" i="14"/>
  <c r="L5" i="6"/>
  <c r="M5" i="6" s="1"/>
  <c r="K5" i="6"/>
  <c r="L4" i="6"/>
  <c r="M4" i="6" s="1"/>
  <c r="K4" i="6"/>
  <c r="L3" i="6"/>
  <c r="L6" i="6" s="1"/>
  <c r="K3" i="6"/>
  <c r="L7" i="5"/>
  <c r="L6" i="5"/>
  <c r="M6" i="5" s="1"/>
  <c r="K6" i="5"/>
  <c r="L5" i="5"/>
  <c r="M5" i="5" s="1"/>
  <c r="K5" i="5"/>
  <c r="L4" i="5"/>
  <c r="M4" i="5" s="1"/>
  <c r="K4" i="5"/>
  <c r="L3" i="5"/>
  <c r="M3" i="5" s="1"/>
  <c r="K3" i="5"/>
  <c r="L12" i="4"/>
  <c r="M12" i="4" s="1"/>
  <c r="K12" i="4"/>
  <c r="L11" i="4"/>
  <c r="M11" i="4" s="1"/>
  <c r="K11" i="4"/>
  <c r="L10" i="4"/>
  <c r="M10" i="4" s="1"/>
  <c r="K10" i="4"/>
  <c r="L9" i="4"/>
  <c r="M9" i="4" s="1"/>
  <c r="K9" i="4"/>
  <c r="L8" i="4"/>
  <c r="M8" i="4" s="1"/>
  <c r="K8" i="4"/>
  <c r="L7" i="4"/>
  <c r="M7" i="4" s="1"/>
  <c r="K7" i="4"/>
  <c r="L6" i="4"/>
  <c r="M6" i="4" s="1"/>
  <c r="K6" i="4"/>
  <c r="L5" i="4"/>
  <c r="M5" i="4" s="1"/>
  <c r="K5" i="4"/>
  <c r="L4" i="4"/>
  <c r="M4" i="4" s="1"/>
  <c r="K4" i="4"/>
  <c r="L3" i="4"/>
  <c r="K3" i="4"/>
  <c r="L10" i="3"/>
  <c r="M10" i="3" s="1"/>
  <c r="K10" i="3"/>
  <c r="L9" i="3"/>
  <c r="M9" i="3" s="1"/>
  <c r="K9" i="3"/>
  <c r="L8" i="3"/>
  <c r="M8" i="3" s="1"/>
  <c r="K8" i="3"/>
  <c r="L7" i="3"/>
  <c r="M7" i="3" s="1"/>
  <c r="K7" i="3"/>
  <c r="L6" i="3"/>
  <c r="M6" i="3" s="1"/>
  <c r="K6" i="3"/>
  <c r="L5" i="3"/>
  <c r="M5" i="3" s="1"/>
  <c r="K5" i="3"/>
  <c r="L4" i="3"/>
  <c r="M4" i="3" s="1"/>
  <c r="K4" i="3"/>
  <c r="L3" i="3"/>
  <c r="M3" i="3" s="1"/>
  <c r="K3" i="3"/>
  <c r="L13" i="8" l="1"/>
  <c r="M13" i="8"/>
  <c r="M3" i="8"/>
  <c r="L24" i="15"/>
  <c r="M24" i="15" s="1"/>
  <c r="M3" i="2"/>
  <c r="L11" i="2"/>
  <c r="M11" i="2" s="1"/>
  <c r="L10" i="18"/>
  <c r="M10" i="18" s="1"/>
  <c r="M3" i="18"/>
  <c r="M8" i="20"/>
  <c r="M3" i="20"/>
  <c r="L39" i="10"/>
  <c r="M39" i="10" s="1"/>
  <c r="M3" i="10"/>
  <c r="L7" i="12"/>
  <c r="M7" i="12" s="1"/>
  <c r="M3" i="12"/>
  <c r="L7" i="13"/>
  <c r="M7" i="13" s="1"/>
  <c r="M3" i="13"/>
  <c r="L18" i="9"/>
  <c r="M18" i="9" s="1"/>
  <c r="M3" i="9"/>
  <c r="M3" i="16"/>
  <c r="L10" i="14"/>
  <c r="M10" i="14" s="1"/>
  <c r="M3" i="6"/>
  <c r="L13" i="4"/>
  <c r="M13" i="4" s="1"/>
  <c r="M3" i="4"/>
  <c r="L11" i="3"/>
  <c r="M11" i="3" l="1"/>
  <c r="M7" i="5"/>
  <c r="M6" i="6"/>
</calcChain>
</file>

<file path=xl/sharedStrings.xml><?xml version="1.0" encoding="utf-8"?>
<sst xmlns="http://schemas.openxmlformats.org/spreadsheetml/2006/main" count="609" uniqueCount="206">
  <si>
    <t xml:space="preserve">№ </t>
  </si>
  <si>
    <t>Наименование</t>
  </si>
  <si>
    <t>Мярка</t>
  </si>
  <si>
    <t>Количество</t>
  </si>
  <si>
    <t>Кит за вземане на вагинален/ендоцервикален секрет</t>
  </si>
  <si>
    <t>Отрицателна контрола за C1q микросферов скрининг на HLA антитела</t>
  </si>
  <si>
    <t>Положителна контрола за C1q микросферов скрининг на HLA клас І антитела</t>
  </si>
  <si>
    <t>Положителна контрола за C1q микросферов скрининг на HLA клас ІІ антитела</t>
  </si>
  <si>
    <t>кит</t>
  </si>
  <si>
    <t>Имуноблотове за определяне на автоантитела</t>
  </si>
  <si>
    <t>Заешки комплемент, течен</t>
  </si>
  <si>
    <t>Покривни фолио за  плаки на Терасаки</t>
  </si>
  <si>
    <t>Флоуцитометрични епруветки 12х75 мм, нестерилни, с капачки и с микросфери за определяне на абсолютен брой левкоцити чрез флоуцитометрия</t>
  </si>
  <si>
    <t xml:space="preserve">Буфер на основата на PBS за промиване на клетъчни проби за флоуцитометрия </t>
  </si>
  <si>
    <t>Диметилсулфоксид DMSO</t>
  </si>
  <si>
    <t>Плаки  за определяне на HLA клас I антитела с лимфоцитотоксичен тест - 60 гнезда</t>
  </si>
  <si>
    <t>Кит за скриниране на С1q чрез микросферова детекция на алоантитела</t>
  </si>
  <si>
    <t>Реактиви и консумативи за лимфоцитотоксичен тест</t>
  </si>
  <si>
    <t>96-ямкови плаки, V-образни, обем 250 мкл, от бял полистирен</t>
  </si>
  <si>
    <t>Камера на Бюркер</t>
  </si>
  <si>
    <t>Предметни стъкла за микроскопия, размери 7,5/2,5 см</t>
  </si>
  <si>
    <t>Реактив за камерно определяне брой на бели кръвни клетки - разтвор на Тюрк</t>
  </si>
  <si>
    <t>Сепарираща среда за лимфоцити с плътност 1.077 г/мл</t>
  </si>
  <si>
    <t>Dulbecco's фосфатно буфериран разтвор без калции и магнезий</t>
  </si>
  <si>
    <t>Епруветки 50 мл с капаче на винт тип Фалкон, стерилни, с конично дъно</t>
  </si>
  <si>
    <t>Епруветки 15 мл с капаче на винт тип Фалкон, стерилни, с конично дъно</t>
  </si>
  <si>
    <t>Криоепруветки 2,0 мл</t>
  </si>
  <si>
    <t>Криокутии за съхранение на криоепруветки с 81 гнезда</t>
  </si>
  <si>
    <t>брой</t>
  </si>
  <si>
    <t>Епруветки 12 мл за клетъчно култивиране, стерилни, облодънни, без ДНКаза, РНКаза и пирогени</t>
  </si>
  <si>
    <t>Среда RPMI 1640 с 25mM хепес и L-glutamine, тестирана за клетъчни култури, течна, стерилна</t>
  </si>
  <si>
    <t>Ръчен диспенсер Хендистеп</t>
  </si>
  <si>
    <t>Накрайници за диспенсер, 1 мл, нестерилни</t>
  </si>
  <si>
    <t>Накрайници за диспенсер, 2,5 мл, нестерилни</t>
  </si>
  <si>
    <t>Накрайници за диспенсер, 5 мл, нестерилни</t>
  </si>
  <si>
    <t>Накрайници за диспенсер, 10 мл, нестерилни</t>
  </si>
  <si>
    <t>мл</t>
  </si>
  <si>
    <t>Ваничка за многоканална пипета</t>
  </si>
  <si>
    <t>Залепващо прозрачно фолио за ЕЛИЗА плаки</t>
  </si>
  <si>
    <t>Тестове за определяне на хранителна непоносимост</t>
  </si>
  <si>
    <t>тест</t>
  </si>
  <si>
    <t xml:space="preserve">анти-човешки CD45 (clone 2D1) APC </t>
  </si>
  <si>
    <t>анти-човешки CD11b (clone D12) PE</t>
  </si>
  <si>
    <t xml:space="preserve">Китове за определяне на Т-клетъчна активация/супресия  </t>
  </si>
  <si>
    <t>мкл</t>
  </si>
  <si>
    <t>Флоуцитометрични епруветки 12 х 75 мл, облодънни от полистирен, нестерилни, с капачки, за флоуцитометрия</t>
  </si>
  <si>
    <t>анти-човешки CD57 (clone  HNK-1) APC</t>
  </si>
  <si>
    <t>литър</t>
  </si>
  <si>
    <t xml:space="preserve">Контролни микросфери за микросферов флоуцитометичен алоантитялов скрининг </t>
  </si>
  <si>
    <t>Kит за специфичнично флоуцитометрично  определяне на алоантитела HLA Class I с панел от 32 единични антигена</t>
  </si>
  <si>
    <t>Kит за специфичнично флоуцитометрично  определяне на алоантитела HLA Class II с панел от 32 единични антигена</t>
  </si>
  <si>
    <t>плака</t>
  </si>
  <si>
    <t xml:space="preserve"> 37% Формалдехид във вода</t>
  </si>
  <si>
    <t>Кит, съдържащ 100Х FITC-конюгиран козе-античовешки ИгГ и 10Х промиващ буфер</t>
  </si>
  <si>
    <t xml:space="preserve">Стимулационен коктейл, съдържащ форбол 12-миристат 13-ацетат  (PMA) и йономицин, 500х </t>
  </si>
  <si>
    <t>анти-човешки CD19 PE (clone SJ25C1) CE IVD</t>
  </si>
  <si>
    <t xml:space="preserve">анти-човешки CD3 PerCP-Cy5.5 (clone SK7) CE IVD </t>
  </si>
  <si>
    <t xml:space="preserve">анти-човешки CD3  (clone SK7 ) FITC </t>
  </si>
  <si>
    <t xml:space="preserve">анти-човешки CD4  (clone SK3) APC H7 </t>
  </si>
  <si>
    <t xml:space="preserve">анти-човешки CD4  (clone SК3) PerCP-Cy5.5 </t>
  </si>
  <si>
    <t xml:space="preserve">анти-човешки CD8  (clone RPA-T8 ) PerCP-Cy5.5 </t>
  </si>
  <si>
    <t xml:space="preserve">анти-човешки CD16  (clone 3G8 ) APC -Cy7 </t>
  </si>
  <si>
    <t xml:space="preserve">анти-човешки CD25  (clone M-A251 ) PE Cy7 </t>
  </si>
  <si>
    <t xml:space="preserve">анти-човешки CD27  (clone M-T271 ) PE Cy7 </t>
  </si>
  <si>
    <t xml:space="preserve">анти-човешки CD28 (clone CD28.2 ) APC </t>
  </si>
  <si>
    <t xml:space="preserve">анти-човешки CD31 (clone WM59) PE </t>
  </si>
  <si>
    <t xml:space="preserve">анти-човешки CD38  (clone HB-7) PE </t>
  </si>
  <si>
    <t xml:space="preserve">анти-човешки CD45RA  (clone HI100 ) APC H7 </t>
  </si>
  <si>
    <t xml:space="preserve">анти-човешки CD45RO  (clone UCHL1 ) FITC </t>
  </si>
  <si>
    <t xml:space="preserve">анти-човешки CD56  (clone NCAM16.2 ) PE-Cy7 </t>
  </si>
  <si>
    <t xml:space="preserve">анти-човешки CD69  (clone L78) PE-Cy7 </t>
  </si>
  <si>
    <t xml:space="preserve">анти-човешки CD127  (clone HIL-7R_M21 ) Alexa Fluor 647 </t>
  </si>
  <si>
    <t xml:space="preserve">анти-човешки CD194/CCR4 (clone 1G1 ) PE </t>
  </si>
  <si>
    <t xml:space="preserve">анти-човешки CD197/CCR7  (clone 15503 ) PE </t>
  </si>
  <si>
    <t xml:space="preserve">анти-човешки HLA DR (clone G46-6 ) APC </t>
  </si>
  <si>
    <t xml:space="preserve">анти-човешки HLA DR (clone G46-6 ) FITC </t>
  </si>
  <si>
    <t xml:space="preserve">Кит за фенотипизиране Th1/Th2/Th17, съдържащ: комбинация от конюгирани с флуорохроми анти-човешки моноклонални антитела  CD4 PerCP-Cy5.5 (clone: SK3), IL-17A PE (clone: N49-653), IFN-gamma FITC (clone: B27) и IL-4 APC (clone: MP4-25D2), фиксиращ буфер, пермеабилизиращ/промиващ буфер и блокиращ буфер с моненсин  </t>
  </si>
  <si>
    <t>Буфер за имунофлуоресцентно оцветяване</t>
  </si>
  <si>
    <t xml:space="preserve">Кит за флоуцитометрично определяне на CD8 T-клетъчна активация в периферна кръв, съдържащ: конюгирани с флуорохроми анти-човешки моноклонални антитела CD3 APC (клон SK7), CD8 PerCP-eFluor® 710 (клон SK7) CD69 PE (клон FN50) и IFN gamma FITC (клон 4S.B3), комбинация от изотипни контроли, фиксиращ/лизиращ буфер 4Х, разреждащ буфер, пермеализиращ буфер 10Х </t>
  </si>
  <si>
    <t xml:space="preserve">Инхибитори на протеиновия транспорт брефелдин A и монензин, 500х </t>
  </si>
  <si>
    <t xml:space="preserve">Фитохемоаглутинин (PHA) лиофилизиран </t>
  </si>
  <si>
    <t>мг</t>
  </si>
  <si>
    <t>Кит за микросферова спецификация на HLA клас I антитела с единични антигени</t>
  </si>
  <si>
    <t>Кит за микросферова спецификация на HLA клас II антитела с единични антигени</t>
  </si>
  <si>
    <t>Отрицателен контролен серум за  микросферов алоантитялов скрининг на HLA</t>
  </si>
  <si>
    <t>Кит за микросферов алоантитялов скрининг на HLA клас І . клас ІІ и МICА</t>
  </si>
  <si>
    <t>Кит за флоуцитометричен микросферов HLA клас I + клас II алоантитялов скрининг</t>
  </si>
  <si>
    <t>Анти-лимфоцитна контрола ИгГ</t>
  </si>
  <si>
    <t>Блот тест с отпринтирани антигени срещу тъканна трансглутаминаза (tTG) и глиадин-аналогов фузионен пептид GAF-3X - профил ИгГ</t>
  </si>
  <si>
    <t>Блот тест с отпринтирани антигени срещу тъканна трансглутаминаза (tTG) и глиадин-аналогов фузионен пептид GAF-3X - профил ИгА</t>
  </si>
  <si>
    <t>Панел за определяне на паранеопластични неврологични синдроми,
чрез 12 антигена (amphysin, CV2, PNMA2 (Ma-2/Ta), Ri, Yo, Hu, recoverin, SOX1, titin, Zic4, GAD65, Tr (DNER))</t>
  </si>
  <si>
    <t>Панел за определяне на MPO/PR3/GBM профил
чрез 3 антигена: myeloperoxidase (MPO), proteinase 3 (PR3), glomerular basement membrane (GBM)</t>
  </si>
  <si>
    <t>Панел за определяне на АНА профил 3 плюс DFS70 
чрез 16 антигена (nRNP/Sm, Sm, SS-A, Ro-52, SS-B, Scl-70, PM-Scl,
Jo-1, CENP B, PCNA, dsDNA, nucleosomes, histones,
ribosomal P-proteins, AMA M2, DFS70 )</t>
  </si>
  <si>
    <t>Панел за диагностика на автоиммуни чернодробни заболявания чрез 
9 антигена (AMA-M2, M2-3E, Sp100, PML, gp210, LKM-1, LC-1, SLA/LP, Ro-52)</t>
  </si>
  <si>
    <t>Панел за диагностика на автоиммуни чернодробни заболявания чрез 14 антигена (AMA-M2, M2-3E (BPO), Sp100, PML, gp210, LKM-1, LC-1, SLA/LP, SS-A, Ro-52, Scl-70, CENP A, CENP B, PGDH)</t>
  </si>
  <si>
    <t>Тест за детекция на Клостридиум дифициле Токсин А и Токсин В чрез проба фецес</t>
  </si>
  <si>
    <t>Тест за детекция на Хламидия трахоматис и Нейссерия гонорея; чрез проба от вагинален/ендоцервикален секрет или урина</t>
  </si>
  <si>
    <t>Високочувствителен тест за детекция на трихомонас вагиналис чрез проба от вагинален/ендоцервикален секрет или урина</t>
  </si>
  <si>
    <t>Тест за детекция на високорискови генотипи на човешки папиломаворус, 16 и 18/45, както и скриниращ за 11 други високорискови онкогена, разделени в 3 общи групи - Гр. 1: HPV генотипи 31, 33, 35 52, или 58, Гр. 2: HPV 51 или 59, Гр. 3: HPV  39, 56, 66 или 68 чрез проба от цервикален секрет</t>
  </si>
  <si>
    <t>Тест за детекция на група В стрепрококи чрез проба от вагинален или ректален секрет</t>
  </si>
  <si>
    <t>Високочувствителен тест за определяне на хепатит С вирусен товар чрез проба от серум, плазма или периферна кръв</t>
  </si>
  <si>
    <t>Определяне на анти-кардиолипинови антитела клас ИгГ/ИгМ (ACA-IgG/IgM)</t>
  </si>
  <si>
    <t>Определяне на анти-b2 гликопротеин антитела клас ИгГ/ИгМ (APLA)</t>
  </si>
  <si>
    <t xml:space="preserve">Определяне на анти-фосфолипидни антитела клас ИгГ                                                                                                                                                                                                                                                                                                                            </t>
  </si>
  <si>
    <t xml:space="preserve">Определяне на анти-фосфолипидни антитела клас ИгМ                                                                                                                                                                                                                                                                                                                            </t>
  </si>
  <si>
    <t>Определяне на AНА профил (dsDNA, Sm, RNP, Ro, La, Scl-70, CENT, Jo-1 separately)</t>
  </si>
  <si>
    <t>Определяне на анти-ЕНА Лупус профил (dsDNA, histones, ribosomal P protein, nRNP/Sm, Sm, SS-A, SS-B, Scl-70)</t>
  </si>
  <si>
    <t>ЕЛИЗА тест за определяне на хранителна непоносимост по ИгГ антитела към 24 антигена</t>
  </si>
  <si>
    <t xml:space="preserve">Кит за определяне на IFA-ANA Hep2-IgG
(biochip Hep2/Liver cells) - формат 10x5 </t>
  </si>
  <si>
    <t>Готов кит, съдържащ следните антигени cANCA, pANCA, GS-ANA, cell nuclei (ANA), cANCA, pANCA, cANCA, pANCA,  3 биочипа на поле, съдържащи: HEp-2+granulocytes (EOH) /човешки/, гранулоцити (HCHO) /човешки/гранулоцити (EOH) /човешки/, формат 20 х 5</t>
  </si>
  <si>
    <t>Количествено определяне на  Anti-CCP3.1 клас ИгГ/ИгА QuantaLive IgG/IgA или еквивалент</t>
  </si>
  <si>
    <t xml:space="preserve">Микроспринцовки тип Хамилтон, за 1 мкл </t>
  </si>
  <si>
    <t>Микроспринцовки тип Хамилтон, за  5 мкл</t>
  </si>
  <si>
    <t xml:space="preserve">Стимулационен коктейл с инхибитори на протеиновия транспорт, съдържащ форбол 12-миристат 13-ацетат  (PMA), йономицин, брефелдин A и монензин, 500х </t>
  </si>
  <si>
    <t xml:space="preserve">Реактиви и консумативи за микросферов флоуцитометичен алоантитялов скрининг </t>
  </si>
  <si>
    <t>Кози анти-човешки ИгГ, конюгиран с РЕ за микросферово определяне на анти-HLA антитела</t>
  </si>
  <si>
    <t>Покривни стъкла за микроскопски предметни стъкла, размери 22/22 мм</t>
  </si>
  <si>
    <t>Положителна контрола за микросферов, HLA клас I антитялов скрининг, спецификация и крос-мач</t>
  </si>
  <si>
    <t>Положителна контрола за микросферов HLA клас II антитялов скрининг и спецификация и крос-мач</t>
  </si>
  <si>
    <t xml:space="preserve">Отрицателна контрола за микросферов HLA клас I+II антитялов скрининг, спецификация и крос-мач  </t>
  </si>
  <si>
    <t>Пълен кит  за определяне на автоантитела RL/RK/RS (ANA,АМА,ASMA,APCA,LKM) – формат 12 х 8,  Кита включва : стъкла, положителни и отрицателна контроли, конюгат, миещ буфер, включваща среда и блот хартия</t>
  </si>
  <si>
    <t>Реактиви и консумативи за автоматизирана real-time PCR система GeneXpert, Cepheid или еквивалентни</t>
  </si>
  <si>
    <t>ЕЛИЗА кит за определяне на Mycobacterium tuberculosis специфичен интерферон гамма</t>
  </si>
  <si>
    <t>Определяне на болестно специфична интерферон гамма продукция за диагностични цели</t>
  </si>
  <si>
    <t>Кит за определяне на CMV-специфичен интерферон гамма отговор -  епруветки натоварени с различни CMV  антигени</t>
  </si>
  <si>
    <t>ЕЛИЗА кит за определяне на CMVспецифичен интерферон гамма отговор</t>
  </si>
  <si>
    <t xml:space="preserve">Фетален телешки серум, филтриран, стерилен, рH 6.8 - 7.8, тестиран за клетъчно култивиране </t>
  </si>
  <si>
    <t>Калибрационен кит за апарат Luminex, софтуер xPonent 4.2 или еквивалентен</t>
  </si>
  <si>
    <t xml:space="preserve">Работен разтвор за апарат Luminex или еквивалентен </t>
  </si>
  <si>
    <t>Kит за извършване на профилактика на апарат Luminex или еквивалентен</t>
  </si>
  <si>
    <t>Реактиви и консумативи за микросферов алоантитялов скрининг на апарат Luminex 200 или еквивалентни</t>
  </si>
  <si>
    <t>Реактиви и консумативи  за провеждане на флоуцитометричен анализ на апарат BD FACS Canto II или еквивалентен</t>
  </si>
  <si>
    <t>Кит за определяне на припокриващи се стойности и изчисляване на компенсации  чрез програмата BD FACSDiva за 6-цветен флоуцитометър FACS Canto ІІ с 2 лазера ( син лазер 488 nm, 20-mW твърд и  червен лазер 633 nm HeNe) или еквивалентен</t>
  </si>
  <si>
    <t>Kит за извършване на профилактика на  флоуцитометър FACS Canto II или еквивалентен</t>
  </si>
  <si>
    <t>Разтвор за осъществяване на процедура по спиране на флоуцитометър FACS Canto II или еквивалентен</t>
  </si>
  <si>
    <t>Кит за 6-цветна флоуцитометрия за количествено определяне на лимфоцитни популации в една епруветка - Т-, В- и NK-клетки, приложим за автоматизиран анализ  чрез програмата BD FACSCanto на флоуцитометър FACS Canto ІІ с епруветки  с микросфери за определяне на абсолютен брой левкоцити или еквивалентен</t>
  </si>
  <si>
    <t>Панел за диагностика на антигени срещу храни и хранителни добавки 108 броя с включен свински екстракт - профил ИгГ</t>
  </si>
  <si>
    <t>Плака за автоматизирана ежедневна поддръжка и калибриране на апарат Luminex 200 или еквивалентна</t>
  </si>
  <si>
    <t>Игла за пробовзимане на апарат Luminex 200 или еквивалентна</t>
  </si>
  <si>
    <t>Консумативи и контроли за флоуцитометричен крос-мач на апарат BD FACS Canto II или еквивалентен</t>
  </si>
  <si>
    <t>Калибрационни микросфери за определяне на компенсациите  и мониториране чрез програмата BD FACSCanto за 6-цветен флоуцитометър FACS Canto ІІ с 2 лазера ( син лазер 488 nm, 20-mW твърд и  червен лазер 633 nm HeNe) или еквивалентни</t>
  </si>
  <si>
    <t>Калибрационни микросфери за детекция на лазерите и настройка на волтажите на  6-цветен флоуцитометър FACS Canto ІІ с 2 лазера ( син лазер 488 nm, 20-mW твърд и  червен лазер 633 nm HeNe) или еквивалентни</t>
  </si>
  <si>
    <t>ЕЛИЗА тест за определяне на хранителна непоносимост по ИгГ антитела към 44 антигена</t>
  </si>
  <si>
    <t>Фиксиращ разтвор за имуномаркирани проби за флоуцитометрия, концентрат</t>
  </si>
  <si>
    <t>Разтвор за лизиране на еритроцити в кръв задължително с добавен фиксатор за флоуцитометрия, концентрат</t>
  </si>
  <si>
    <t>Диспенсер тип Хамилтон, шестканален</t>
  </si>
  <si>
    <t>гр</t>
  </si>
  <si>
    <t>Китове за имунофлуоресценция</t>
  </si>
  <si>
    <t>Консумативи за имунологична лаборатория</t>
  </si>
  <si>
    <t>Реактиви за имунологична лаборатория</t>
  </si>
  <si>
    <t>Тестове - имуноблот за определяне на специфично ИгЕ</t>
  </si>
  <si>
    <t>ELISA за автоантитела</t>
  </si>
  <si>
    <t>Транспортна среда за цитологични проби за HPV, съвместима с теста Xpert HPV или еквивалентен</t>
  </si>
  <si>
    <t>I</t>
  </si>
  <si>
    <t>Пълен кит  за определяне на анти-nDNA антитела (nDNA) –  формат 10 х 6, Кита включва: стъкла, положителна и отрицателна контроли, конюгат, миещ буфер, включваща среда и блот хартия</t>
  </si>
  <si>
    <t>Пълен кит за определяне на Анти-нуклеарни  антитела Hep-2 (ANA Hep-2) – формат 10 х 6, Кита да включва: стъкла, положителни и отрицателна контроли, конюгат, миещ буфер, включваща среда и блот хартия</t>
  </si>
  <si>
    <t>Кит за определяне на IFA-phospholipase A2 рецептор (PLA2) - формат 10x5</t>
  </si>
  <si>
    <t>Кит за определяне на IFA-ANA Hep2-IgG (biochip Hep2/Liver cells) - формат 10x10</t>
  </si>
  <si>
    <t>II</t>
  </si>
  <si>
    <t>III</t>
  </si>
  <si>
    <t>IV</t>
  </si>
  <si>
    <t>Кит за събиране на проба от урина за тестът Xpert TV или еквивалентен</t>
  </si>
  <si>
    <t>V</t>
  </si>
  <si>
    <t>Кит за определяне на туберкулозо-специфичен интерферон гамма - 4 епруветки за тест, натоварени със следните активатори: TB1/TB2/Nil/Mit</t>
  </si>
  <si>
    <t>VI</t>
  </si>
  <si>
    <t>ЕЛИЗА тест за определяне на хранителна непоносимост по ИгГ антитела към 88 антигена</t>
  </si>
  <si>
    <t>VII</t>
  </si>
  <si>
    <r>
      <t>Еозин (Eosin Y sodium base) 2′,4′,5′,7′-Tetrabromofluorescein; Acid Red 87; C</t>
    </r>
    <r>
      <rPr>
        <vertAlign val="subscript"/>
        <sz val="12"/>
        <color theme="1"/>
        <rFont val="Times New Roman"/>
        <family val="1"/>
        <charset val="204"/>
      </rPr>
      <t>20</t>
    </r>
    <r>
      <rPr>
        <sz val="12"/>
        <color theme="1"/>
        <rFont val="Times New Roman"/>
        <family val="1"/>
        <charset val="204"/>
      </rPr>
      <t>H</t>
    </r>
    <r>
      <rPr>
        <vertAlign val="subscript"/>
        <sz val="12"/>
        <color theme="1"/>
        <rFont val="Times New Roman"/>
        <family val="1"/>
        <charset val="204"/>
      </rPr>
      <t>6</t>
    </r>
    <r>
      <rPr>
        <sz val="12"/>
        <color theme="1"/>
        <rFont val="Times New Roman"/>
        <family val="1"/>
        <charset val="204"/>
      </rPr>
      <t>Br</t>
    </r>
    <r>
      <rPr>
        <vertAlign val="subscript"/>
        <sz val="12"/>
        <color theme="1"/>
        <rFont val="Times New Roman"/>
        <family val="1"/>
        <charset val="204"/>
      </rPr>
      <t>4</t>
    </r>
    <r>
      <rPr>
        <sz val="12"/>
        <color theme="1"/>
        <rFont val="Times New Roman"/>
        <family val="1"/>
        <charset val="204"/>
      </rPr>
      <t>O</t>
    </r>
    <r>
      <rPr>
        <vertAlign val="subscript"/>
        <sz val="12"/>
        <color theme="1"/>
        <rFont val="Times New Roman"/>
        <family val="1"/>
        <charset val="204"/>
      </rPr>
      <t>5•2</t>
    </r>
    <r>
      <rPr>
        <sz val="12"/>
        <color theme="1"/>
        <rFont val="Times New Roman"/>
        <family val="1"/>
        <charset val="204"/>
      </rPr>
      <t>Na; CAS 17372-87-1</t>
    </r>
  </si>
  <si>
    <r>
      <t xml:space="preserve">Полуколичествен тест за детекция на </t>
    </r>
    <r>
      <rPr>
        <i/>
        <sz val="12"/>
        <color theme="1"/>
        <rFont val="Times New Roman"/>
        <family val="1"/>
        <charset val="204"/>
      </rPr>
      <t>Mycobacterium tuberculosis</t>
    </r>
    <r>
      <rPr>
        <sz val="12"/>
        <color theme="1"/>
        <rFont val="Times New Roman"/>
        <family val="1"/>
        <charset val="204"/>
      </rPr>
      <t xml:space="preserve"> и определяне на рифампицинова резистентност, свързана с мутации на </t>
    </r>
    <r>
      <rPr>
        <i/>
        <sz val="12"/>
        <color theme="1"/>
        <rFont val="Times New Roman"/>
        <family val="1"/>
        <charset val="204"/>
      </rPr>
      <t>rpoB</t>
    </r>
    <r>
      <rPr>
        <sz val="12"/>
        <color theme="1"/>
        <rFont val="Times New Roman"/>
        <family val="1"/>
        <charset val="204"/>
      </rPr>
      <t xml:space="preserve"> гена чрез проба от свежа храчка или обработена храчка (седимент)</t>
    </r>
  </si>
  <si>
    <r>
      <t xml:space="preserve">Определяне на анти- tTG клас ИгА </t>
    </r>
    <r>
      <rPr>
        <sz val="12"/>
        <color rgb="FFFF0000"/>
        <rFont val="Times New Roman"/>
        <family val="1"/>
        <charset val="204"/>
      </rPr>
      <t xml:space="preserve"> </t>
    </r>
  </si>
  <si>
    <t>Кит за флоуцитометрично определяне на T-регулаторни клетки, съдържащ: конюгирани с флуорохроми анти-човешки моноклонални антитела CD4 FITC (клон OKT4), CD25 APC (клон BC96), Foxp3 PE (клон PCH101), изотипна контрола PE,  буфер за имунофлуоресцентно оцветяване, фиксиращ/пермеабилизиращ буфер 4х,  разреждащ буфер, пермеабилизиращ  буфер 10х и плъши серум</t>
  </si>
  <si>
    <t>ЕЛИЗА кит за количествено определяне на човешки разтворим CD30, CE, за in vitro употреба</t>
  </si>
  <si>
    <t>VIII</t>
  </si>
  <si>
    <t>IX</t>
  </si>
  <si>
    <t>Верифициращ кит за апарат Luminex, софтуер xPonent 4.2 или еквивалентен</t>
  </si>
  <si>
    <t>X</t>
  </si>
  <si>
    <t>XI</t>
  </si>
  <si>
    <t>XII</t>
  </si>
  <si>
    <t>Разтвор Sheath Fluid за флоуцитометрия или еквивалентен</t>
  </si>
  <si>
    <t>Почистващ разтвор за флоуцитметър FACSCanto II или еквивалентен</t>
  </si>
  <si>
    <t>XIII</t>
  </si>
  <si>
    <t>ПАНЕЛ ИНХАЛАТОРНИ АЛЕРГЕНИ с 20 инхалаторни алергена: Sweet vernal grass, Orchard grass, Timothy grass, Cultivated rye, Alder, Birch, Hazel, Oak, Ambrosia artemisiifolia, Mugwort, Plantain (English), Dermatophagoides pteronyssinus, Dermatophagoides farinae, Cat, Dog, Horse, Penicillium notatum, Cladosporium herbarum, Aspergillus fumigatus, Alternaria alternata, CCD marker, Indicator</t>
  </si>
  <si>
    <t>ПАНЕЛ АТОПИЯ с 20 алергена:
Timothy grass, Cultivated rye, Birch, Mugwort, Dermatophagoides pteronyssinus, Cat, Dog, Horse, Cladosporium herbarium, Alternaria alternata, Egg white, Cow‘s milk, Codfish, Wheat flour, Rice, Soybean, Hazelnut, Carrot, Potato, Apple, CCD marker, Indicator</t>
  </si>
  <si>
    <t>ПЕДИАТРИЧЕН ПАНЕЛ с 25 алергена:
Grass mix 2: Timothy grass, Cultivated rye, Birch, Mugwort
Dermatophagoides pteronyssinus, Dermatophagoides farinae, Cat, Dog, Horse, Cladosporium herbarum, Aspergillus fumigatus, Alternaria alternata, Egg white, Egg yolk, Cow‘s milk, Codfish, nBos d 4 alpha-Lactalbumin (Milk), nBos d 5 beta-Lactoglobulin (Milk), nBos d 8 Casein (Milk), nBos d 6 BSA (Milk), Wheat flour, Rice, Soybean, Peanut, Hazelnut, Carrot, Potato, Apple, CCD marker, Indicator</t>
  </si>
  <si>
    <t>ПАНЕЛ ХРАНИ с 20 хранителни алергена:
Egg white, Egg yolk, Cow‘s milk, Baker‘s yeast, Wheat flour, Rye flour, Rice, Soybean, Peanut, Hazelnut, Almond, Apple, Kiwi, Apricot, Tomato, Carrot, Potato, Celery, Codfish, Crab, CCD marker, Indicator</t>
  </si>
  <si>
    <t>ПАНЕЛ ПОЛЕН – ХРАНИ КРЪСТОСАНИ РЕАКЦИИ – 20 антигена:
Timothy grass, Birch, Mugwort, Wheat flour, Rye flour, Peanut
Hazelnut, Almond, Onion, Mustard, Anis, Lovage, Strawberry
Apple, Litchi, Apricot, Fig, Carrot, Potato, Celery, CCD marker, Indicator</t>
  </si>
  <si>
    <t>а) да отговарят на изискванията на Закона за медицинските изделия (ЗМИ);</t>
  </si>
  <si>
    <t>б) да притежават сертификат за качество и декларация за съответствие, в съответствие с изискванията на чл.14 от ЗМИ, както и нанесена "СЕ" маркировка, в съответствие с изискванията на чл.8 и чл.15 от ЗМИ – (посочва се за коя подпозиция от обособената позиция се отнасят);</t>
  </si>
  <si>
    <r>
      <t>в) да имат подробни проспекти на български език с пълни технически показатели и параметри на предлаганите продукти и указания за употреба (посочва се за коя подпозиция от обособената позиция се отнасят);</t>
    </r>
    <r>
      <rPr>
        <b/>
        <sz val="12"/>
        <color theme="1"/>
        <rFont val="Times New Roman"/>
        <family val="1"/>
        <charset val="204"/>
      </rPr>
      <t xml:space="preserve"> </t>
    </r>
  </si>
  <si>
    <t>г) необходимите количества на оферираните продукти трябва да са осигурени за целия срок на договора.</t>
  </si>
  <si>
    <t>XIV</t>
  </si>
  <si>
    <t>XV</t>
  </si>
  <si>
    <t>Оферираните медицински изделия  и консумативи трябва да отговарят на следните изисквания:</t>
  </si>
  <si>
    <t>Polysorbate 20 /polyoxyethylenesorbitan monolaurate/</t>
  </si>
  <si>
    <t>Търговско наименование</t>
  </si>
  <si>
    <t>Производител</t>
  </si>
  <si>
    <t>Каталожен номер</t>
  </si>
  <si>
    <t>Баркод идентификатор*</t>
  </si>
  <si>
    <t>Брой в опаковка</t>
  </si>
  <si>
    <t>“Доставка на реактиви и консумативи за нуждите на лабораторията по клинична имунология”</t>
  </si>
  <si>
    <t>ЦЕНОВО    ПРЕДЛОЖЕНИЕ</t>
  </si>
  <si>
    <t>Ед. цена без ДДС</t>
  </si>
  <si>
    <t>Ед. цена  с  ДДС</t>
  </si>
  <si>
    <t>Обща стойност без ДДС</t>
  </si>
  <si>
    <t>Обща стойност с ДДС</t>
  </si>
  <si>
    <t>ОБЩО:</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</si>
</sst>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Red]0"/>
  </numFmts>
  <fonts count="15" x14ac:knownFonts="1">
    <font>
      <sz val="11"/>
      <color theme="1"/>
      <name val="Calibri"/>
      <family val="2"/>
      <charset val="204"/>
      <scheme val="minor"/>
    </font>
    <font>
      <sz val="8"/>
      <color indexed="8"/>
      <name val="Arial"/>
      <family val="2"/>
      <charset val="204"/>
    </font>
    <font>
      <sz val="11"/>
      <color indexed="8"/>
      <name val="Calibri"/>
      <family val="2"/>
      <charset val="204"/>
    </font>
    <font>
      <b/>
      <sz val="12"/>
      <color theme="1"/>
      <name val="Times New Roman"/>
      <family val="1"/>
      <charset val="204"/>
    </font>
    <font>
      <sz val="12"/>
      <color theme="1"/>
      <name val="Times New Roman"/>
      <family val="1"/>
      <charset val="204"/>
    </font>
    <font>
      <sz val="12"/>
      <name val="Times New Roman"/>
      <family val="1"/>
      <charset val="204"/>
    </font>
    <font>
      <b/>
      <sz val="12"/>
      <name val="Times New Roman"/>
      <family val="1"/>
      <charset val="204"/>
    </font>
    <font>
      <b/>
      <sz val="12"/>
      <color indexed="8"/>
      <name val="Times New Roman"/>
      <family val="1"/>
      <charset val="204"/>
    </font>
    <font>
      <sz val="12"/>
      <color indexed="8"/>
      <name val="Times New Roman"/>
      <family val="1"/>
      <charset val="204"/>
    </font>
    <font>
      <sz val="12"/>
      <color rgb="FFFF0000"/>
      <name val="Times New Roman"/>
      <family val="1"/>
      <charset val="204"/>
    </font>
    <font>
      <vertAlign val="subscript"/>
      <sz val="12"/>
      <color theme="1"/>
      <name val="Times New Roman"/>
      <family val="1"/>
      <charset val="204"/>
    </font>
    <font>
      <i/>
      <sz val="12"/>
      <color theme="1"/>
      <name val="Times New Roman"/>
      <family val="1"/>
      <charset val="204"/>
    </font>
    <font>
      <sz val="11"/>
      <color theme="1"/>
      <name val="Times New Roman"/>
      <family val="1"/>
      <charset val="204"/>
    </font>
    <font>
      <b/>
      <sz val="18"/>
      <color theme="1"/>
      <name val="Times New Roman"/>
      <family val="1"/>
      <charset val="204"/>
    </font>
    <font>
      <b/>
      <sz val="18"/>
      <name val="Times New Roman"/>
      <family val="1"/>
      <charset val="204"/>
    </font>
  </fonts>
  <fills count="4">
    <fill>
      <patternFill patternType="none"/>
    </fill>
    <fill>
      <patternFill patternType="gray125"/>
    </fill>
    <fill>
      <patternFill patternType="solid">
        <fgColor theme="0"/>
        <bgColor indexed="64"/>
      </patternFill>
    </fill>
    <fill>
      <patternFill patternType="solid">
        <fgColor indexed="9"/>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1" fillId="0" borderId="0">
      <alignment horizontal="left" vertical="center"/>
    </xf>
    <xf numFmtId="0" fontId="2" fillId="0" borderId="0"/>
  </cellStyleXfs>
  <cellXfs count="65">
    <xf numFmtId="0" fontId="0" fillId="0" borderId="0" xfId="0"/>
    <xf numFmtId="0" fontId="5" fillId="2" borderId="1" xfId="0" applyFont="1" applyFill="1" applyBorder="1" applyAlignment="1">
      <alignment horizontal="left" vertical="center" wrapText="1"/>
    </xf>
    <xf numFmtId="0" fontId="4" fillId="0" borderId="1" xfId="0" applyFont="1" applyFill="1" applyBorder="1" applyAlignment="1">
      <alignment horizontal="left" vertical="center" wrapText="1"/>
    </xf>
    <xf numFmtId="0" fontId="4" fillId="0" borderId="1" xfId="0" applyFont="1" applyBorder="1" applyAlignment="1">
      <alignment horizontal="left" vertical="center" wrapText="1"/>
    </xf>
    <xf numFmtId="0" fontId="4" fillId="0" borderId="0" xfId="0" applyFont="1" applyBorder="1" applyAlignment="1">
      <alignment horizontal="left" vertical="center" wrapText="1"/>
    </xf>
    <xf numFmtId="0" fontId="4" fillId="0" borderId="0" xfId="0" applyFont="1" applyFill="1" applyBorder="1" applyAlignment="1">
      <alignment horizontal="left" vertical="center" wrapText="1"/>
    </xf>
    <xf numFmtId="0" fontId="3" fillId="0" borderId="1" xfId="0" applyFont="1" applyBorder="1" applyAlignment="1">
      <alignment horizontal="center" vertical="center" wrapText="1"/>
    </xf>
    <xf numFmtId="0" fontId="3" fillId="0" borderId="0" xfId="0" applyFont="1" applyBorder="1" applyAlignment="1">
      <alignment horizontal="left" vertical="center" wrapText="1"/>
    </xf>
    <xf numFmtId="0" fontId="7" fillId="0" borderId="1" xfId="0" applyFont="1" applyBorder="1" applyAlignment="1">
      <alignment horizontal="left" vertical="center" wrapText="1"/>
    </xf>
    <xf numFmtId="0" fontId="7" fillId="0" borderId="1" xfId="0" applyFont="1" applyBorder="1" applyAlignment="1">
      <alignment horizontal="center" vertical="center" wrapText="1"/>
    </xf>
    <xf numFmtId="0" fontId="7" fillId="0" borderId="0" xfId="0" applyFont="1" applyBorder="1" applyAlignment="1">
      <alignment horizontal="left" vertical="center" wrapText="1"/>
    </xf>
    <xf numFmtId="0" fontId="8" fillId="0" borderId="1" xfId="0" applyFont="1" applyFill="1" applyBorder="1" applyAlignment="1">
      <alignment horizontal="left" vertical="center" wrapText="1"/>
    </xf>
    <xf numFmtId="49" fontId="7" fillId="0" borderId="1" xfId="0" applyNumberFormat="1" applyFont="1" applyBorder="1" applyAlignment="1">
      <alignment horizontal="center" vertical="center" wrapText="1"/>
    </xf>
    <xf numFmtId="0" fontId="7" fillId="0" borderId="1" xfId="0" applyFont="1" applyFill="1" applyBorder="1" applyAlignment="1">
      <alignment horizontal="center" vertical="center" wrapText="1"/>
    </xf>
    <xf numFmtId="0" fontId="6" fillId="0" borderId="1" xfId="0" applyNumberFormat="1" applyFont="1" applyBorder="1" applyAlignment="1">
      <alignment horizontal="center" vertical="center" wrapText="1"/>
    </xf>
    <xf numFmtId="49" fontId="6" fillId="0" borderId="1" xfId="0" applyNumberFormat="1" applyFont="1" applyBorder="1" applyAlignment="1">
      <alignment horizontal="center" vertical="center" wrapText="1"/>
    </xf>
    <xf numFmtId="3" fontId="6" fillId="0" borderId="1" xfId="0" applyNumberFormat="1" applyFont="1" applyBorder="1" applyAlignment="1">
      <alignment horizontal="center" vertical="center" wrapText="1"/>
    </xf>
    <xf numFmtId="0" fontId="9" fillId="0" borderId="0" xfId="0" applyFont="1" applyBorder="1" applyAlignment="1">
      <alignment horizontal="left" vertical="center" wrapText="1"/>
    </xf>
    <xf numFmtId="0" fontId="4" fillId="0" borderId="0" xfId="0" applyFont="1" applyBorder="1" applyAlignment="1">
      <alignment horizontal="center" vertical="center" wrapText="1"/>
    </xf>
    <xf numFmtId="0" fontId="3" fillId="0" borderId="0" xfId="0" applyFont="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Fill="1" applyBorder="1" applyAlignment="1">
      <alignment horizontal="center" vertical="center" wrapText="1"/>
    </xf>
    <xf numFmtId="0" fontId="9" fillId="0" borderId="0" xfId="0" applyFont="1" applyBorder="1" applyAlignment="1">
      <alignment horizontal="center" vertical="center" wrapText="1"/>
    </xf>
    <xf numFmtId="0" fontId="6" fillId="0" borderId="1" xfId="0" applyFont="1" applyFill="1" applyBorder="1" applyAlignment="1">
      <alignment horizontal="center" vertical="center" wrapText="1"/>
    </xf>
    <xf numFmtId="0" fontId="6" fillId="0" borderId="0" xfId="0" applyFont="1" applyFill="1" applyBorder="1" applyAlignment="1">
      <alignment horizontal="left"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0" xfId="0" applyFont="1" applyFill="1" applyBorder="1" applyAlignment="1">
      <alignment horizontal="left" vertical="center" wrapText="1"/>
    </xf>
    <xf numFmtId="0" fontId="5" fillId="0" borderId="0"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4" fillId="0" borderId="1" xfId="0" applyFont="1" applyBorder="1" applyAlignment="1">
      <alignment vertical="center" wrapText="1"/>
    </xf>
    <xf numFmtId="0" fontId="3" fillId="0" borderId="0" xfId="0" applyFont="1" applyBorder="1" applyAlignment="1">
      <alignment vertical="center" wrapText="1"/>
    </xf>
    <xf numFmtId="0" fontId="4" fillId="0" borderId="0" xfId="0" applyFont="1" applyBorder="1" applyAlignment="1">
      <alignment wrapText="1"/>
    </xf>
    <xf numFmtId="0" fontId="5" fillId="0" borderId="1" xfId="0" applyFont="1" applyBorder="1" applyAlignment="1">
      <alignment horizontal="left" vertical="center" wrapText="1"/>
    </xf>
    <xf numFmtId="0" fontId="5" fillId="0" borderId="1" xfId="1" quotePrefix="1" applyFont="1" applyBorder="1" applyAlignment="1">
      <alignment horizontal="left" vertical="center" wrapText="1"/>
    </xf>
    <xf numFmtId="0" fontId="5" fillId="0" borderId="0" xfId="0" applyFont="1" applyBorder="1" applyAlignment="1">
      <alignment horizontal="left" vertical="center" wrapText="1"/>
    </xf>
    <xf numFmtId="0" fontId="4" fillId="0" borderId="0" xfId="0" applyFont="1" applyBorder="1" applyAlignment="1">
      <alignment horizontal="center" wrapText="1"/>
    </xf>
    <xf numFmtId="0" fontId="4" fillId="0" borderId="0" xfId="0" applyFont="1" applyFill="1" applyBorder="1" applyAlignment="1">
      <alignment horizontal="center" vertical="center" wrapText="1"/>
    </xf>
    <xf numFmtId="0" fontId="5" fillId="0" borderId="1" xfId="0" applyFont="1" applyBorder="1" applyAlignment="1">
      <alignment horizontal="center" vertical="center" wrapText="1"/>
    </xf>
    <xf numFmtId="164" fontId="4" fillId="0" borderId="1" xfId="0" applyNumberFormat="1" applyFont="1" applyBorder="1" applyAlignment="1">
      <alignment horizontal="center" vertical="center" wrapText="1"/>
    </xf>
    <xf numFmtId="164" fontId="4" fillId="0" borderId="0" xfId="0" applyNumberFormat="1" applyFont="1" applyBorder="1" applyAlignment="1">
      <alignment horizontal="center" vertical="center" wrapText="1"/>
    </xf>
    <xf numFmtId="3" fontId="5" fillId="2" borderId="1" xfId="0" applyNumberFormat="1" applyFont="1" applyFill="1" applyBorder="1" applyAlignment="1">
      <alignment horizontal="left" vertical="center" wrapText="1"/>
    </xf>
    <xf numFmtId="0" fontId="4" fillId="2" borderId="1" xfId="0" applyFont="1" applyFill="1" applyBorder="1" applyAlignment="1">
      <alignment horizontal="center" vertical="center" wrapText="1"/>
    </xf>
    <xf numFmtId="0" fontId="3" fillId="0" borderId="0" xfId="0" applyFont="1"/>
    <xf numFmtId="0" fontId="4" fillId="0" borderId="0" xfId="0" applyFont="1" applyAlignment="1">
      <alignment horizontal="justify" vertical="center"/>
    </xf>
    <xf numFmtId="0" fontId="5" fillId="2" borderId="1" xfId="0" applyFont="1" applyFill="1" applyBorder="1" applyAlignment="1">
      <alignment horizontal="center" vertical="center" wrapText="1"/>
    </xf>
    <xf numFmtId="0" fontId="4" fillId="0" borderId="0" xfId="0" applyFont="1" applyBorder="1" applyAlignment="1">
      <alignment horizontal="center"/>
    </xf>
    <xf numFmtId="0" fontId="12" fillId="0" borderId="0" xfId="0" applyFont="1"/>
    <xf numFmtId="0" fontId="6" fillId="0" borderId="1" xfId="0" applyFont="1" applyFill="1" applyBorder="1" applyAlignment="1" applyProtection="1">
      <alignment horizontal="center" vertical="center" wrapText="1"/>
    </xf>
    <xf numFmtId="0" fontId="6" fillId="0" borderId="1" xfId="0" applyFont="1" applyBorder="1" applyAlignment="1">
      <alignment horizontal="center" vertical="center" wrapText="1"/>
    </xf>
    <xf numFmtId="0" fontId="4" fillId="0" borderId="1" xfId="0" applyFont="1" applyBorder="1"/>
    <xf numFmtId="0" fontId="12" fillId="0" borderId="1" xfId="0" applyFont="1" applyBorder="1"/>
    <xf numFmtId="0" fontId="12" fillId="0" borderId="0" xfId="0" applyFont="1" applyBorder="1"/>
    <xf numFmtId="0" fontId="13" fillId="0" borderId="0" xfId="0" applyFont="1"/>
    <xf numFmtId="0" fontId="13" fillId="0" borderId="0" xfId="0" applyFont="1" applyAlignment="1">
      <alignment horizontal="center"/>
    </xf>
    <xf numFmtId="0" fontId="14" fillId="0" borderId="0" xfId="0" applyFont="1" applyAlignment="1">
      <alignment horizontal="center" wrapText="1"/>
    </xf>
    <xf numFmtId="0" fontId="6" fillId="0" borderId="0" xfId="0" applyFont="1" applyFill="1" applyBorder="1" applyAlignment="1">
      <alignment horizontal="center" vertical="center" wrapText="1"/>
    </xf>
    <xf numFmtId="0" fontId="5" fillId="0" borderId="0" xfId="0" applyFont="1" applyAlignment="1">
      <alignment vertical="center"/>
    </xf>
    <xf numFmtId="4" fontId="6" fillId="3" borderId="1" xfId="0" applyNumberFormat="1" applyFont="1" applyFill="1" applyBorder="1" applyAlignment="1">
      <alignment horizontal="center" vertical="center" wrapText="1"/>
    </xf>
    <xf numFmtId="4" fontId="5" fillId="3" borderId="1" xfId="0" applyNumberFormat="1" applyFont="1" applyFill="1" applyBorder="1" applyAlignment="1">
      <alignment vertical="center" wrapText="1"/>
    </xf>
    <xf numFmtId="4" fontId="5" fillId="3" borderId="0" xfId="0" applyNumberFormat="1" applyFont="1" applyFill="1" applyBorder="1" applyAlignment="1">
      <alignment vertical="center" wrapText="1"/>
    </xf>
    <xf numFmtId="0" fontId="5" fillId="0" borderId="0" xfId="0" applyFont="1" applyBorder="1" applyAlignment="1">
      <alignment vertical="center"/>
    </xf>
    <xf numFmtId="0" fontId="6" fillId="0" borderId="1" xfId="0" applyFont="1" applyBorder="1" applyAlignment="1">
      <alignment vertical="center"/>
    </xf>
    <xf numFmtId="4" fontId="6" fillId="0" borderId="1" xfId="0" applyNumberFormat="1" applyFont="1" applyBorder="1" applyAlignment="1">
      <alignment vertical="center"/>
    </xf>
    <xf numFmtId="0" fontId="6" fillId="0" borderId="0" xfId="0" applyFont="1" applyBorder="1" applyAlignment="1">
      <alignment horizontal="left" vertical="center" wrapText="1"/>
    </xf>
  </cellXfs>
  <cellStyles count="3">
    <cellStyle name="Normal" xfId="0" builtinId="0"/>
    <cellStyle name="Normal 2" xfId="2"/>
    <cellStyle name="S6"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Тема на Office">
  <a:themeElements>
    <a:clrScheme name="О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О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1"/>
  <sheetViews>
    <sheetView topLeftCell="B1" zoomScale="110" zoomScaleNormal="110" workbookViewId="0">
      <selection activeCell="J1" sqref="J1:M1048576"/>
    </sheetView>
  </sheetViews>
  <sheetFormatPr defaultColWidth="9.140625" defaultRowHeight="15.75" x14ac:dyDescent="0.25"/>
  <cols>
    <col min="1" max="1" width="6" style="18" customWidth="1"/>
    <col min="2" max="2" width="67.140625" style="4" customWidth="1"/>
    <col min="3" max="3" width="8.5703125" style="18" customWidth="1"/>
    <col min="4" max="4" width="14.140625" style="4" customWidth="1"/>
    <col min="5" max="5" width="16.42578125" style="47" customWidth="1"/>
    <col min="6" max="6" width="17.140625" style="47" customWidth="1"/>
    <col min="7" max="7" width="14.140625" style="47" customWidth="1"/>
    <col min="8" max="8" width="18.140625" style="47" customWidth="1"/>
    <col min="9" max="9" width="11.42578125" style="47" customWidth="1"/>
    <col min="10" max="11" width="9.85546875" style="57" bestFit="1" customWidth="1"/>
    <col min="12" max="13" width="17.28515625" style="57" bestFit="1" customWidth="1"/>
    <col min="14" max="16384" width="9.140625" style="4"/>
  </cols>
  <sheetData>
    <row r="1" spans="1:13" ht="21.75" customHeight="1" x14ac:dyDescent="0.25">
      <c r="A1" s="19" t="s">
        <v>172</v>
      </c>
      <c r="B1" s="7" t="s">
        <v>17</v>
      </c>
    </row>
    <row r="2" spans="1:13" ht="39" customHeight="1" x14ac:dyDescent="0.25">
      <c r="A2" s="14" t="s">
        <v>0</v>
      </c>
      <c r="B2" s="9" t="s">
        <v>1</v>
      </c>
      <c r="C2" s="6" t="s">
        <v>2</v>
      </c>
      <c r="D2" s="6" t="s">
        <v>3</v>
      </c>
      <c r="E2" s="48" t="s">
        <v>194</v>
      </c>
      <c r="F2" s="48" t="s">
        <v>195</v>
      </c>
      <c r="G2" s="15" t="s">
        <v>196</v>
      </c>
      <c r="H2" s="15" t="s">
        <v>197</v>
      </c>
      <c r="I2" s="49" t="s">
        <v>198</v>
      </c>
      <c r="J2" s="58" t="s">
        <v>201</v>
      </c>
      <c r="K2" s="58" t="s">
        <v>202</v>
      </c>
      <c r="L2" s="58" t="s">
        <v>203</v>
      </c>
      <c r="M2" s="58" t="s">
        <v>204</v>
      </c>
    </row>
    <row r="3" spans="1:13" ht="31.5" x14ac:dyDescent="0.25">
      <c r="A3" s="20">
        <v>1</v>
      </c>
      <c r="B3" s="3" t="s">
        <v>15</v>
      </c>
      <c r="C3" s="20" t="s">
        <v>51</v>
      </c>
      <c r="D3" s="20">
        <v>20</v>
      </c>
      <c r="E3" s="50"/>
      <c r="F3" s="50"/>
      <c r="G3" s="50"/>
      <c r="H3" s="50"/>
      <c r="I3" s="50"/>
      <c r="J3" s="59"/>
      <c r="K3" s="59">
        <f>J3*1.2</f>
        <v>0</v>
      </c>
      <c r="L3" s="59">
        <f>D3*J3</f>
        <v>0</v>
      </c>
      <c r="M3" s="59">
        <f t="shared" ref="M3:M12" si="0">L3*1.2</f>
        <v>0</v>
      </c>
    </row>
    <row r="4" spans="1:13" s="5" customFormat="1" x14ac:dyDescent="0.25">
      <c r="A4" s="20">
        <v>2</v>
      </c>
      <c r="B4" s="2" t="s">
        <v>11</v>
      </c>
      <c r="C4" s="21" t="s">
        <v>28</v>
      </c>
      <c r="D4" s="21">
        <v>250</v>
      </c>
      <c r="E4" s="51"/>
      <c r="F4" s="51"/>
      <c r="G4" s="51"/>
      <c r="H4" s="51"/>
      <c r="I4" s="51"/>
      <c r="J4" s="59"/>
      <c r="K4" s="59">
        <f t="shared" ref="K4:K12" si="1">J4*1.2</f>
        <v>0</v>
      </c>
      <c r="L4" s="59">
        <f t="shared" ref="L4:L12" si="2">D4*J4</f>
        <v>0</v>
      </c>
      <c r="M4" s="59">
        <f t="shared" si="0"/>
        <v>0</v>
      </c>
    </row>
    <row r="5" spans="1:13" x14ac:dyDescent="0.25">
      <c r="A5" s="20">
        <v>3</v>
      </c>
      <c r="B5" s="3" t="s">
        <v>10</v>
      </c>
      <c r="C5" s="20" t="s">
        <v>36</v>
      </c>
      <c r="D5" s="20">
        <v>10</v>
      </c>
      <c r="E5" s="51"/>
      <c r="F5" s="51"/>
      <c r="G5" s="51"/>
      <c r="H5" s="51"/>
      <c r="I5" s="51"/>
      <c r="J5" s="59"/>
      <c r="K5" s="59">
        <f t="shared" si="1"/>
        <v>0</v>
      </c>
      <c r="L5" s="59">
        <f t="shared" si="2"/>
        <v>0</v>
      </c>
      <c r="M5" s="59">
        <f t="shared" si="0"/>
        <v>0</v>
      </c>
    </row>
    <row r="6" spans="1:13" x14ac:dyDescent="0.25">
      <c r="A6" s="20">
        <v>4</v>
      </c>
      <c r="B6" s="3" t="s">
        <v>87</v>
      </c>
      <c r="C6" s="20" t="s">
        <v>36</v>
      </c>
      <c r="D6" s="20">
        <v>2</v>
      </c>
      <c r="E6" s="51"/>
      <c r="F6" s="51"/>
      <c r="G6" s="51"/>
      <c r="H6" s="51"/>
      <c r="I6" s="51"/>
      <c r="J6" s="59"/>
      <c r="K6" s="59">
        <f t="shared" si="1"/>
        <v>0</v>
      </c>
      <c r="L6" s="59">
        <f t="shared" si="2"/>
        <v>0</v>
      </c>
      <c r="M6" s="59">
        <f t="shared" si="0"/>
        <v>0</v>
      </c>
    </row>
    <row r="7" spans="1:13" x14ac:dyDescent="0.25">
      <c r="D7" s="18"/>
      <c r="E7" s="52"/>
      <c r="F7" s="52"/>
      <c r="G7" s="52"/>
      <c r="H7" s="52"/>
      <c r="I7" s="52"/>
      <c r="J7" s="60"/>
      <c r="K7" s="62" t="s">
        <v>205</v>
      </c>
      <c r="L7" s="63">
        <f>SUM(L3:L6)</f>
        <v>0</v>
      </c>
      <c r="M7" s="63">
        <f>L7*1.2</f>
        <v>0</v>
      </c>
    </row>
    <row r="8" spans="1:13" x14ac:dyDescent="0.25">
      <c r="A8" s="43" t="s">
        <v>192</v>
      </c>
      <c r="B8" s="47"/>
      <c r="E8" s="52"/>
      <c r="F8" s="52"/>
      <c r="G8" s="52"/>
      <c r="H8" s="52"/>
      <c r="I8" s="52"/>
      <c r="J8" s="60"/>
      <c r="K8" s="60"/>
      <c r="L8" s="60"/>
      <c r="M8" s="60"/>
    </row>
    <row r="9" spans="1:13" ht="31.5" x14ac:dyDescent="0.25">
      <c r="B9" s="44" t="s">
        <v>186</v>
      </c>
      <c r="E9" s="52"/>
      <c r="F9" s="52"/>
      <c r="G9" s="52"/>
      <c r="H9" s="52"/>
      <c r="I9" s="52"/>
      <c r="J9" s="60"/>
      <c r="K9" s="60"/>
      <c r="L9" s="60"/>
      <c r="M9" s="60"/>
    </row>
    <row r="10" spans="1:13" ht="78.75" x14ac:dyDescent="0.25">
      <c r="B10" s="44" t="s">
        <v>187</v>
      </c>
      <c r="E10" s="52"/>
      <c r="F10" s="52"/>
      <c r="G10" s="52"/>
      <c r="H10" s="52"/>
      <c r="I10" s="52"/>
      <c r="J10" s="60"/>
      <c r="K10" s="60"/>
      <c r="L10" s="60"/>
      <c r="M10" s="60"/>
    </row>
    <row r="11" spans="1:13" ht="63" x14ac:dyDescent="0.25">
      <c r="B11" s="44" t="s">
        <v>188</v>
      </c>
      <c r="E11" s="52"/>
      <c r="F11" s="52"/>
      <c r="G11" s="52"/>
      <c r="H11" s="52"/>
      <c r="I11" s="52"/>
      <c r="J11" s="60"/>
      <c r="K11" s="60"/>
      <c r="L11" s="60"/>
      <c r="M11" s="60"/>
    </row>
    <row r="12" spans="1:13" ht="31.5" x14ac:dyDescent="0.25">
      <c r="B12" s="44" t="s">
        <v>189</v>
      </c>
      <c r="C12" s="22"/>
      <c r="D12" s="17"/>
      <c r="E12" s="52"/>
      <c r="F12" s="52"/>
      <c r="G12" s="52"/>
      <c r="H12" s="52"/>
      <c r="I12" s="52"/>
      <c r="J12" s="60"/>
      <c r="K12" s="60"/>
      <c r="L12" s="60"/>
      <c r="M12" s="60"/>
    </row>
    <row r="13" spans="1:13" x14ac:dyDescent="0.25">
      <c r="E13" s="52"/>
      <c r="F13" s="52"/>
      <c r="G13" s="52"/>
      <c r="H13" s="52"/>
      <c r="I13" s="52"/>
      <c r="J13" s="60"/>
    </row>
    <row r="14" spans="1:13" x14ac:dyDescent="0.25">
      <c r="E14" s="52"/>
      <c r="F14" s="52"/>
      <c r="G14" s="52"/>
      <c r="H14" s="52"/>
      <c r="I14" s="52"/>
      <c r="J14" s="60"/>
      <c r="K14" s="60"/>
      <c r="L14" s="60"/>
      <c r="M14" s="60"/>
    </row>
    <row r="15" spans="1:13" x14ac:dyDescent="0.25">
      <c r="E15" s="52"/>
      <c r="F15" s="52"/>
      <c r="G15" s="52"/>
      <c r="H15" s="52"/>
      <c r="I15" s="52"/>
      <c r="J15" s="60"/>
      <c r="K15" s="60"/>
      <c r="L15" s="60"/>
      <c r="M15" s="60"/>
    </row>
    <row r="16" spans="1:13" x14ac:dyDescent="0.25">
      <c r="E16" s="52"/>
      <c r="F16" s="52"/>
      <c r="G16" s="52"/>
      <c r="H16" s="52"/>
      <c r="I16" s="52"/>
      <c r="J16" s="60"/>
      <c r="K16" s="60"/>
      <c r="L16" s="60"/>
      <c r="M16" s="60"/>
    </row>
    <row r="17" spans="5:13" x14ac:dyDescent="0.25">
      <c r="E17" s="52"/>
      <c r="F17" s="52"/>
      <c r="G17" s="52"/>
      <c r="H17" s="52"/>
      <c r="I17" s="52"/>
      <c r="J17" s="60"/>
      <c r="K17" s="60"/>
      <c r="L17" s="60"/>
      <c r="M17" s="60"/>
    </row>
    <row r="18" spans="5:13" x14ac:dyDescent="0.25">
      <c r="E18" s="52"/>
      <c r="F18" s="52"/>
      <c r="G18" s="52"/>
      <c r="H18" s="52"/>
      <c r="I18" s="52"/>
      <c r="J18" s="60"/>
      <c r="K18" s="60"/>
      <c r="L18" s="60"/>
      <c r="M18" s="60"/>
    </row>
    <row r="19" spans="5:13" x14ac:dyDescent="0.25">
      <c r="E19" s="52"/>
      <c r="F19" s="52"/>
      <c r="G19" s="52"/>
      <c r="H19" s="52"/>
      <c r="I19" s="52"/>
      <c r="J19" s="60"/>
      <c r="K19" s="60"/>
      <c r="L19" s="60"/>
      <c r="M19" s="60"/>
    </row>
    <row r="20" spans="5:13" x14ac:dyDescent="0.25">
      <c r="E20" s="52"/>
      <c r="F20" s="52"/>
      <c r="G20" s="52"/>
      <c r="H20" s="52"/>
      <c r="I20" s="52"/>
      <c r="J20" s="60"/>
      <c r="K20" s="60"/>
      <c r="L20" s="60"/>
      <c r="M20" s="60"/>
    </row>
    <row r="21" spans="5:13" x14ac:dyDescent="0.25">
      <c r="E21" s="52"/>
      <c r="F21" s="52"/>
      <c r="G21" s="52"/>
      <c r="H21" s="52"/>
      <c r="I21" s="52"/>
      <c r="J21" s="60"/>
      <c r="K21" s="60"/>
      <c r="L21" s="60"/>
      <c r="M21" s="60"/>
    </row>
    <row r="22" spans="5:13" x14ac:dyDescent="0.25">
      <c r="E22" s="52"/>
      <c r="F22" s="52"/>
      <c r="G22" s="52"/>
      <c r="H22" s="52"/>
      <c r="I22" s="52"/>
      <c r="J22" s="60"/>
      <c r="K22" s="60"/>
      <c r="L22" s="60"/>
      <c r="M22" s="60"/>
    </row>
    <row r="23" spans="5:13" x14ac:dyDescent="0.25">
      <c r="E23" s="52"/>
      <c r="F23" s="52"/>
      <c r="G23" s="52"/>
      <c r="H23" s="52"/>
      <c r="I23" s="52"/>
      <c r="J23" s="60"/>
      <c r="K23" s="61"/>
      <c r="L23" s="61"/>
      <c r="M23" s="61"/>
    </row>
    <row r="24" spans="5:13" x14ac:dyDescent="0.25">
      <c r="E24" s="52"/>
      <c r="F24" s="52"/>
      <c r="G24" s="52"/>
      <c r="H24" s="52"/>
      <c r="I24" s="52"/>
      <c r="J24" s="61"/>
      <c r="K24" s="61"/>
      <c r="L24" s="61"/>
      <c r="M24" s="61"/>
    </row>
    <row r="25" spans="5:13" x14ac:dyDescent="0.25">
      <c r="E25" s="52"/>
      <c r="F25" s="52"/>
      <c r="G25" s="52"/>
      <c r="H25" s="52"/>
      <c r="I25" s="52"/>
    </row>
    <row r="26" spans="5:13" x14ac:dyDescent="0.25">
      <c r="E26" s="52"/>
      <c r="F26" s="52"/>
      <c r="G26" s="52"/>
      <c r="H26" s="52"/>
      <c r="I26" s="52"/>
    </row>
    <row r="27" spans="5:13" x14ac:dyDescent="0.25">
      <c r="E27" s="52"/>
      <c r="F27" s="52"/>
      <c r="G27" s="52"/>
      <c r="H27" s="52"/>
      <c r="I27" s="52"/>
    </row>
    <row r="28" spans="5:13" x14ac:dyDescent="0.25">
      <c r="E28" s="52"/>
      <c r="F28" s="52"/>
      <c r="G28" s="52"/>
      <c r="H28" s="52"/>
      <c r="I28" s="52"/>
    </row>
    <row r="29" spans="5:13" x14ac:dyDescent="0.25">
      <c r="E29" s="52"/>
      <c r="F29" s="52"/>
      <c r="G29" s="52"/>
      <c r="H29" s="52"/>
      <c r="I29" s="52"/>
    </row>
    <row r="30" spans="5:13" x14ac:dyDescent="0.25">
      <c r="E30" s="52"/>
      <c r="F30" s="52"/>
      <c r="G30" s="52"/>
      <c r="H30" s="52"/>
      <c r="I30" s="52"/>
    </row>
    <row r="31" spans="5:13" x14ac:dyDescent="0.25">
      <c r="E31" s="52"/>
      <c r="F31" s="52"/>
      <c r="G31" s="52"/>
      <c r="H31" s="52"/>
      <c r="I31" s="52"/>
    </row>
  </sheetData>
  <protectedRanges>
    <protectedRange sqref="J2" name="Range2_1"/>
  </protectedRanges>
  <pageMargins left="0.39370078740157483" right="0.39370078740157483" top="0.39370078740157483" bottom="0.39370078740157483" header="0.31496062992125984" footer="0.31496062992125984"/>
  <pageSetup paperSize="9" scale="6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1"/>
  <sheetViews>
    <sheetView topLeftCell="C1" zoomScale="120" zoomScaleNormal="120" workbookViewId="0">
      <selection activeCell="J1" sqref="J1:M1048576"/>
    </sheetView>
  </sheetViews>
  <sheetFormatPr defaultColWidth="9.140625" defaultRowHeight="15.75" x14ac:dyDescent="0.25"/>
  <cols>
    <col min="1" max="1" width="4.42578125" style="18" customWidth="1"/>
    <col min="2" max="2" width="68.5703125" style="18" customWidth="1"/>
    <col min="3" max="3" width="8.140625" style="18" bestFit="1" customWidth="1"/>
    <col min="4" max="4" width="14.42578125" style="18" customWidth="1"/>
    <col min="5" max="5" width="16.42578125" style="47" customWidth="1"/>
    <col min="6" max="6" width="15.85546875" style="47" customWidth="1"/>
    <col min="7" max="7" width="12.5703125" style="47" customWidth="1"/>
    <col min="8" max="8" width="18.140625" style="47" customWidth="1"/>
    <col min="9" max="9" width="10.7109375" style="47" customWidth="1"/>
    <col min="10" max="11" width="9.85546875" style="57" bestFit="1" customWidth="1"/>
    <col min="12" max="13" width="17.28515625" style="57" bestFit="1" customWidth="1"/>
    <col min="14" max="16384" width="9.140625" style="18"/>
  </cols>
  <sheetData>
    <row r="1" spans="1:13" ht="52.5" customHeight="1" x14ac:dyDescent="0.25">
      <c r="A1" s="19" t="s">
        <v>173</v>
      </c>
      <c r="B1" s="7" t="s">
        <v>139</v>
      </c>
      <c r="C1" s="19"/>
      <c r="D1" s="19"/>
    </row>
    <row r="2" spans="1:13" ht="39" customHeight="1" x14ac:dyDescent="0.25">
      <c r="A2" s="14" t="s">
        <v>0</v>
      </c>
      <c r="B2" s="9" t="s">
        <v>1</v>
      </c>
      <c r="C2" s="6" t="s">
        <v>2</v>
      </c>
      <c r="D2" s="6" t="s">
        <v>3</v>
      </c>
      <c r="E2" s="48" t="s">
        <v>194</v>
      </c>
      <c r="F2" s="48" t="s">
        <v>195</v>
      </c>
      <c r="G2" s="15" t="s">
        <v>196</v>
      </c>
      <c r="H2" s="15" t="s">
        <v>197</v>
      </c>
      <c r="I2" s="49" t="s">
        <v>198</v>
      </c>
      <c r="J2" s="58" t="s">
        <v>201</v>
      </c>
      <c r="K2" s="58" t="s">
        <v>202</v>
      </c>
      <c r="L2" s="58" t="s">
        <v>203</v>
      </c>
      <c r="M2" s="58" t="s">
        <v>204</v>
      </c>
    </row>
    <row r="3" spans="1:13" ht="31.5" x14ac:dyDescent="0.25">
      <c r="A3" s="20">
        <v>1</v>
      </c>
      <c r="B3" s="3" t="s">
        <v>117</v>
      </c>
      <c r="C3" s="20" t="s">
        <v>40</v>
      </c>
      <c r="D3" s="20">
        <v>20</v>
      </c>
      <c r="E3" s="50"/>
      <c r="F3" s="50"/>
      <c r="G3" s="50"/>
      <c r="H3" s="50"/>
      <c r="I3" s="50"/>
      <c r="J3" s="59"/>
      <c r="K3" s="59">
        <f>J3*1.2</f>
        <v>0</v>
      </c>
      <c r="L3" s="59">
        <f>D3*J3</f>
        <v>0</v>
      </c>
      <c r="M3" s="59">
        <f t="shared" ref="M3:M12" si="0">L3*1.2</f>
        <v>0</v>
      </c>
    </row>
    <row r="4" spans="1:13" ht="31.5" x14ac:dyDescent="0.25">
      <c r="A4" s="20">
        <v>2</v>
      </c>
      <c r="B4" s="3" t="s">
        <v>118</v>
      </c>
      <c r="C4" s="20" t="s">
        <v>40</v>
      </c>
      <c r="D4" s="20">
        <v>20</v>
      </c>
      <c r="E4" s="51"/>
      <c r="F4" s="51"/>
      <c r="G4" s="51"/>
      <c r="H4" s="51"/>
      <c r="I4" s="51"/>
      <c r="J4" s="59"/>
      <c r="K4" s="59">
        <f t="shared" ref="K4:K12" si="1">J4*1.2</f>
        <v>0</v>
      </c>
      <c r="L4" s="59">
        <f t="shared" ref="L4:L12" si="2">D4*J4</f>
        <v>0</v>
      </c>
      <c r="M4" s="59">
        <f t="shared" si="0"/>
        <v>0</v>
      </c>
    </row>
    <row r="5" spans="1:13" ht="31.5" x14ac:dyDescent="0.25">
      <c r="A5" s="20">
        <v>3</v>
      </c>
      <c r="B5" s="3" t="s">
        <v>119</v>
      </c>
      <c r="C5" s="20" t="s">
        <v>40</v>
      </c>
      <c r="D5" s="20">
        <v>20</v>
      </c>
      <c r="E5" s="51"/>
      <c r="F5" s="51"/>
      <c r="G5" s="51"/>
      <c r="H5" s="51"/>
      <c r="I5" s="51"/>
      <c r="J5" s="59"/>
      <c r="K5" s="59">
        <f t="shared" si="1"/>
        <v>0</v>
      </c>
      <c r="L5" s="59">
        <f t="shared" si="2"/>
        <v>0</v>
      </c>
      <c r="M5" s="59">
        <f t="shared" si="0"/>
        <v>0</v>
      </c>
    </row>
    <row r="6" spans="1:13" s="37" customFormat="1" ht="31.5" x14ac:dyDescent="0.25">
      <c r="A6" s="21">
        <v>4</v>
      </c>
      <c r="B6" s="2" t="s">
        <v>53</v>
      </c>
      <c r="C6" s="21" t="s">
        <v>40</v>
      </c>
      <c r="D6" s="21">
        <v>120</v>
      </c>
      <c r="E6" s="51"/>
      <c r="F6" s="51"/>
      <c r="G6" s="51"/>
      <c r="H6" s="51"/>
      <c r="I6" s="51"/>
      <c r="J6" s="59"/>
      <c r="K6" s="59">
        <f t="shared" si="1"/>
        <v>0</v>
      </c>
      <c r="L6" s="59">
        <f t="shared" si="2"/>
        <v>0</v>
      </c>
      <c r="M6" s="59">
        <f t="shared" si="0"/>
        <v>0</v>
      </c>
    </row>
    <row r="7" spans="1:13" x14ac:dyDescent="0.25">
      <c r="E7" s="52"/>
      <c r="F7" s="52"/>
      <c r="G7" s="52"/>
      <c r="H7" s="52"/>
      <c r="I7" s="52"/>
      <c r="J7" s="60"/>
      <c r="K7" s="62" t="s">
        <v>205</v>
      </c>
      <c r="L7" s="63">
        <f>SUM(L3:L6)</f>
        <v>0</v>
      </c>
      <c r="M7" s="63">
        <f>L7*1.2</f>
        <v>0</v>
      </c>
    </row>
    <row r="8" spans="1:13" x14ac:dyDescent="0.25">
      <c r="A8" s="43" t="s">
        <v>192</v>
      </c>
      <c r="B8" s="47"/>
      <c r="E8" s="52"/>
      <c r="F8" s="52"/>
      <c r="G8" s="52"/>
      <c r="H8" s="52"/>
      <c r="I8" s="52"/>
      <c r="J8" s="60"/>
      <c r="K8" s="60"/>
      <c r="L8" s="60"/>
      <c r="M8" s="60"/>
    </row>
    <row r="9" spans="1:13" ht="31.5" x14ac:dyDescent="0.25">
      <c r="B9" s="44" t="s">
        <v>186</v>
      </c>
      <c r="E9" s="52"/>
      <c r="F9" s="52"/>
      <c r="G9" s="52"/>
      <c r="H9" s="52"/>
      <c r="I9" s="52"/>
      <c r="J9" s="60"/>
      <c r="K9" s="60"/>
      <c r="L9" s="60"/>
      <c r="M9" s="60"/>
    </row>
    <row r="10" spans="1:13" ht="78.75" x14ac:dyDescent="0.25">
      <c r="B10" s="44" t="s">
        <v>187</v>
      </c>
      <c r="E10" s="52"/>
      <c r="F10" s="52"/>
      <c r="G10" s="52"/>
      <c r="H10" s="52"/>
      <c r="I10" s="52"/>
      <c r="J10" s="60"/>
      <c r="K10" s="60"/>
      <c r="L10" s="60"/>
      <c r="M10" s="60"/>
    </row>
    <row r="11" spans="1:13" ht="63" x14ac:dyDescent="0.25">
      <c r="B11" s="44" t="s">
        <v>188</v>
      </c>
      <c r="E11" s="52"/>
      <c r="F11" s="52"/>
      <c r="G11" s="52"/>
      <c r="H11" s="52"/>
      <c r="I11" s="52"/>
      <c r="J11" s="60"/>
      <c r="K11" s="60"/>
      <c r="L11" s="60"/>
      <c r="M11" s="60"/>
    </row>
    <row r="12" spans="1:13" ht="31.5" x14ac:dyDescent="0.25">
      <c r="B12" s="44" t="s">
        <v>189</v>
      </c>
      <c r="C12" s="22"/>
      <c r="D12" s="22"/>
      <c r="E12" s="52"/>
      <c r="F12" s="52"/>
      <c r="G12" s="52"/>
      <c r="H12" s="52"/>
      <c r="I12" s="52"/>
      <c r="J12" s="60"/>
      <c r="K12" s="60"/>
      <c r="L12" s="60"/>
      <c r="M12" s="60"/>
    </row>
    <row r="13" spans="1:13" x14ac:dyDescent="0.25">
      <c r="E13" s="52"/>
      <c r="F13" s="52"/>
      <c r="G13" s="52"/>
      <c r="H13" s="52"/>
      <c r="I13" s="52"/>
      <c r="J13" s="60"/>
    </row>
    <row r="14" spans="1:13" x14ac:dyDescent="0.25">
      <c r="E14" s="52"/>
      <c r="F14" s="52"/>
      <c r="G14" s="52"/>
      <c r="H14" s="52"/>
      <c r="I14" s="52"/>
      <c r="J14" s="60"/>
      <c r="K14" s="60"/>
      <c r="L14" s="60"/>
      <c r="M14" s="60"/>
    </row>
    <row r="15" spans="1:13" x14ac:dyDescent="0.25">
      <c r="E15" s="52"/>
      <c r="F15" s="52"/>
      <c r="G15" s="52"/>
      <c r="H15" s="52"/>
      <c r="I15" s="52"/>
      <c r="J15" s="60"/>
      <c r="K15" s="60"/>
      <c r="L15" s="60"/>
      <c r="M15" s="60"/>
    </row>
    <row r="16" spans="1:13" x14ac:dyDescent="0.25">
      <c r="E16" s="52"/>
      <c r="F16" s="52"/>
      <c r="G16" s="52"/>
      <c r="H16" s="52"/>
      <c r="I16" s="52"/>
      <c r="J16" s="60"/>
      <c r="K16" s="60"/>
      <c r="L16" s="60"/>
      <c r="M16" s="60"/>
    </row>
    <row r="17" spans="5:13" x14ac:dyDescent="0.25">
      <c r="E17" s="52"/>
      <c r="F17" s="52"/>
      <c r="G17" s="52"/>
      <c r="H17" s="52"/>
      <c r="I17" s="52"/>
      <c r="J17" s="60"/>
      <c r="K17" s="60"/>
      <c r="L17" s="60"/>
      <c r="M17" s="60"/>
    </row>
    <row r="18" spans="5:13" x14ac:dyDescent="0.25">
      <c r="E18" s="52"/>
      <c r="F18" s="52"/>
      <c r="G18" s="52"/>
      <c r="H18" s="52"/>
      <c r="I18" s="52"/>
      <c r="J18" s="60"/>
      <c r="K18" s="60"/>
      <c r="L18" s="60"/>
      <c r="M18" s="60"/>
    </row>
    <row r="19" spans="5:13" x14ac:dyDescent="0.25">
      <c r="E19" s="52"/>
      <c r="F19" s="52"/>
      <c r="G19" s="52"/>
      <c r="H19" s="52"/>
      <c r="I19" s="52"/>
      <c r="J19" s="60"/>
      <c r="K19" s="60"/>
      <c r="L19" s="60"/>
      <c r="M19" s="60"/>
    </row>
    <row r="20" spans="5:13" x14ac:dyDescent="0.25">
      <c r="E20" s="52"/>
      <c r="F20" s="52"/>
      <c r="G20" s="52"/>
      <c r="H20" s="52"/>
      <c r="I20" s="52"/>
      <c r="J20" s="60"/>
      <c r="K20" s="60"/>
      <c r="L20" s="60"/>
      <c r="M20" s="60"/>
    </row>
    <row r="21" spans="5:13" x14ac:dyDescent="0.25">
      <c r="E21" s="52"/>
      <c r="F21" s="52"/>
      <c r="G21" s="52"/>
      <c r="H21" s="52"/>
      <c r="I21" s="52"/>
      <c r="J21" s="60"/>
      <c r="K21" s="60"/>
      <c r="L21" s="60"/>
      <c r="M21" s="60"/>
    </row>
    <row r="22" spans="5:13" x14ac:dyDescent="0.25">
      <c r="E22" s="52"/>
      <c r="F22" s="52"/>
      <c r="G22" s="52"/>
      <c r="H22" s="52"/>
      <c r="I22" s="52"/>
      <c r="J22" s="60"/>
      <c r="K22" s="60"/>
      <c r="L22" s="60"/>
      <c r="M22" s="60"/>
    </row>
    <row r="23" spans="5:13" x14ac:dyDescent="0.25">
      <c r="E23" s="52"/>
      <c r="F23" s="52"/>
      <c r="G23" s="52"/>
      <c r="H23" s="52"/>
      <c r="I23" s="52"/>
      <c r="J23" s="60"/>
      <c r="K23" s="61"/>
      <c r="L23" s="61"/>
      <c r="M23" s="61"/>
    </row>
    <row r="24" spans="5:13" x14ac:dyDescent="0.25">
      <c r="E24" s="52"/>
      <c r="F24" s="52"/>
      <c r="G24" s="52"/>
      <c r="H24" s="52"/>
      <c r="I24" s="52"/>
      <c r="J24" s="61"/>
      <c r="K24" s="61"/>
      <c r="L24" s="61"/>
      <c r="M24" s="61"/>
    </row>
    <row r="25" spans="5:13" x14ac:dyDescent="0.25">
      <c r="E25" s="52"/>
      <c r="F25" s="52"/>
      <c r="G25" s="52"/>
      <c r="H25" s="52"/>
      <c r="I25" s="52"/>
    </row>
    <row r="26" spans="5:13" x14ac:dyDescent="0.25">
      <c r="E26" s="52"/>
      <c r="F26" s="52"/>
      <c r="G26" s="52"/>
      <c r="H26" s="52"/>
      <c r="I26" s="52"/>
    </row>
    <row r="27" spans="5:13" x14ac:dyDescent="0.25">
      <c r="E27" s="52"/>
      <c r="F27" s="52"/>
      <c r="G27" s="52"/>
      <c r="H27" s="52"/>
      <c r="I27" s="52"/>
    </row>
    <row r="28" spans="5:13" x14ac:dyDescent="0.25">
      <c r="E28" s="52"/>
      <c r="F28" s="52"/>
      <c r="G28" s="52"/>
      <c r="H28" s="52"/>
      <c r="I28" s="52"/>
    </row>
    <row r="29" spans="5:13" x14ac:dyDescent="0.25">
      <c r="E29" s="52"/>
      <c r="F29" s="52"/>
      <c r="G29" s="52"/>
      <c r="H29" s="52"/>
      <c r="I29" s="52"/>
    </row>
    <row r="30" spans="5:13" x14ac:dyDescent="0.25">
      <c r="E30" s="52"/>
      <c r="F30" s="52"/>
      <c r="G30" s="52"/>
      <c r="H30" s="52"/>
      <c r="I30" s="52"/>
    </row>
    <row r="31" spans="5:13" x14ac:dyDescent="0.25">
      <c r="E31" s="52"/>
      <c r="F31" s="52"/>
      <c r="G31" s="52"/>
      <c r="H31" s="52"/>
      <c r="I31" s="52"/>
    </row>
  </sheetData>
  <protectedRanges>
    <protectedRange sqref="J2" name="Range2_1"/>
  </protectedRanges>
  <pageMargins left="0.39370078740157483" right="0.39370078740157483" top="0.39370078740157483" bottom="0.39370078740157483" header="0.31496062992125984" footer="0.31496062992125984"/>
  <pageSetup paperSize="9" scale="6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4"/>
  <sheetViews>
    <sheetView topLeftCell="A31" zoomScaleNormal="100" workbookViewId="0">
      <selection activeCell="O33" sqref="O33"/>
    </sheetView>
  </sheetViews>
  <sheetFormatPr defaultColWidth="8.7109375" defaultRowHeight="15.75" x14ac:dyDescent="0.25"/>
  <cols>
    <col min="1" max="1" width="4.42578125" style="36" customWidth="1"/>
    <col min="2" max="2" width="70.5703125" style="32" customWidth="1"/>
    <col min="3" max="3" width="8.5703125" style="36" customWidth="1"/>
    <col min="4" max="4" width="13.140625" style="36" customWidth="1"/>
    <col min="5" max="5" width="16.42578125" style="47" customWidth="1"/>
    <col min="6" max="6" width="15.85546875" style="47" customWidth="1"/>
    <col min="7" max="7" width="12.5703125" style="47" customWidth="1"/>
    <col min="8" max="8" width="18.140625" style="47" customWidth="1"/>
    <col min="9" max="9" width="10.7109375" style="47" customWidth="1"/>
    <col min="10" max="11" width="9.85546875" style="57" bestFit="1" customWidth="1"/>
    <col min="12" max="13" width="17.28515625" style="57" bestFit="1" customWidth="1"/>
    <col min="14" max="16384" width="8.7109375" style="32"/>
  </cols>
  <sheetData>
    <row r="1" spans="1:13" s="31" customFormat="1" ht="31.5" x14ac:dyDescent="0.25">
      <c r="A1" s="19" t="s">
        <v>175</v>
      </c>
      <c r="B1" s="7" t="s">
        <v>131</v>
      </c>
      <c r="C1" s="19"/>
      <c r="D1" s="19"/>
      <c r="E1" s="47"/>
      <c r="F1" s="47"/>
      <c r="G1" s="47"/>
      <c r="H1" s="47"/>
      <c r="I1" s="47"/>
      <c r="J1" s="57"/>
      <c r="K1" s="57"/>
      <c r="L1" s="57"/>
      <c r="M1" s="57"/>
    </row>
    <row r="2" spans="1:13" s="31" customFormat="1" ht="39" customHeight="1" x14ac:dyDescent="0.25">
      <c r="A2" s="14" t="s">
        <v>0</v>
      </c>
      <c r="B2" s="9" t="s">
        <v>1</v>
      </c>
      <c r="C2" s="6" t="s">
        <v>2</v>
      </c>
      <c r="D2" s="6" t="s">
        <v>3</v>
      </c>
      <c r="E2" s="48" t="s">
        <v>194</v>
      </c>
      <c r="F2" s="48" t="s">
        <v>195</v>
      </c>
      <c r="G2" s="15" t="s">
        <v>196</v>
      </c>
      <c r="H2" s="15" t="s">
        <v>197</v>
      </c>
      <c r="I2" s="49" t="s">
        <v>198</v>
      </c>
      <c r="J2" s="58" t="s">
        <v>201</v>
      </c>
      <c r="K2" s="58" t="s">
        <v>202</v>
      </c>
      <c r="L2" s="58" t="s">
        <v>203</v>
      </c>
      <c r="M2" s="58" t="s">
        <v>204</v>
      </c>
    </row>
    <row r="3" spans="1:13" ht="63" x14ac:dyDescent="0.25">
      <c r="A3" s="20">
        <v>1</v>
      </c>
      <c r="B3" s="3" t="s">
        <v>140</v>
      </c>
      <c r="C3" s="20" t="s">
        <v>40</v>
      </c>
      <c r="D3" s="20">
        <v>50</v>
      </c>
      <c r="E3" s="50"/>
      <c r="F3" s="50"/>
      <c r="G3" s="50"/>
      <c r="H3" s="50"/>
      <c r="I3" s="50"/>
      <c r="J3" s="59">
        <v>1</v>
      </c>
      <c r="K3" s="59">
        <f>J3*1.2</f>
        <v>1.2</v>
      </c>
      <c r="L3" s="59">
        <f>D3*J3</f>
        <v>50</v>
      </c>
      <c r="M3" s="59">
        <f t="shared" ref="M3:M12" si="0">L3*1.2</f>
        <v>60</v>
      </c>
    </row>
    <row r="4" spans="1:13" ht="63" x14ac:dyDescent="0.25">
      <c r="A4" s="20">
        <v>2</v>
      </c>
      <c r="B4" s="3" t="s">
        <v>141</v>
      </c>
      <c r="C4" s="20" t="s">
        <v>40</v>
      </c>
      <c r="D4" s="20">
        <v>100</v>
      </c>
      <c r="E4" s="51"/>
      <c r="F4" s="51"/>
      <c r="G4" s="51"/>
      <c r="H4" s="51"/>
      <c r="I4" s="51"/>
      <c r="J4" s="59">
        <v>1</v>
      </c>
      <c r="K4" s="59">
        <f t="shared" ref="K4:K12" si="1">J4*1.2</f>
        <v>1.2</v>
      </c>
      <c r="L4" s="59">
        <f t="shared" ref="L4:L12" si="2">D4*J4</f>
        <v>100</v>
      </c>
      <c r="M4" s="59">
        <f t="shared" si="0"/>
        <v>120</v>
      </c>
    </row>
    <row r="5" spans="1:13" s="35" customFormat="1" ht="63" x14ac:dyDescent="0.25">
      <c r="A5" s="38">
        <v>3</v>
      </c>
      <c r="B5" s="34" t="s">
        <v>132</v>
      </c>
      <c r="C5" s="38" t="s">
        <v>8</v>
      </c>
      <c r="D5" s="25">
        <v>1</v>
      </c>
      <c r="E5" s="51"/>
      <c r="F5" s="51"/>
      <c r="G5" s="51"/>
      <c r="H5" s="51"/>
      <c r="I5" s="51"/>
      <c r="J5" s="59">
        <v>1</v>
      </c>
      <c r="K5" s="59">
        <f t="shared" si="1"/>
        <v>1.2</v>
      </c>
      <c r="L5" s="59">
        <f t="shared" si="2"/>
        <v>1</v>
      </c>
      <c r="M5" s="59">
        <f t="shared" si="0"/>
        <v>1.2</v>
      </c>
    </row>
    <row r="6" spans="1:13" ht="31.5" x14ac:dyDescent="0.25">
      <c r="A6" s="20">
        <v>4</v>
      </c>
      <c r="B6" s="3" t="s">
        <v>133</v>
      </c>
      <c r="C6" s="20" t="s">
        <v>8</v>
      </c>
      <c r="D6" s="21">
        <v>1</v>
      </c>
      <c r="E6" s="51"/>
      <c r="F6" s="51"/>
      <c r="G6" s="51"/>
      <c r="H6" s="51"/>
      <c r="I6" s="51"/>
      <c r="J6" s="59">
        <v>1</v>
      </c>
      <c r="K6" s="59">
        <f t="shared" si="1"/>
        <v>1.2</v>
      </c>
      <c r="L6" s="59">
        <f t="shared" si="2"/>
        <v>1</v>
      </c>
      <c r="M6" s="59">
        <f t="shared" si="0"/>
        <v>1.2</v>
      </c>
    </row>
    <row r="7" spans="1:13" ht="31.5" x14ac:dyDescent="0.25">
      <c r="A7" s="20">
        <v>5</v>
      </c>
      <c r="B7" s="3" t="s">
        <v>143</v>
      </c>
      <c r="C7" s="20" t="s">
        <v>36</v>
      </c>
      <c r="D7" s="20">
        <v>50</v>
      </c>
      <c r="E7" s="51"/>
      <c r="F7" s="51"/>
      <c r="G7" s="51"/>
      <c r="H7" s="51"/>
      <c r="I7" s="51"/>
      <c r="J7" s="59">
        <v>1</v>
      </c>
      <c r="K7" s="59">
        <f t="shared" ref="K7:K38" si="3">J7*1.2</f>
        <v>1.2</v>
      </c>
      <c r="L7" s="59">
        <f t="shared" ref="L7:L38" si="4">D7*J7</f>
        <v>50</v>
      </c>
      <c r="M7" s="59">
        <f t="shared" ref="M7:M38" si="5">L7*1.2</f>
        <v>60</v>
      </c>
    </row>
    <row r="8" spans="1:13" ht="31.5" x14ac:dyDescent="0.25">
      <c r="A8" s="38">
        <v>6</v>
      </c>
      <c r="B8" s="3" t="s">
        <v>144</v>
      </c>
      <c r="C8" s="20" t="s">
        <v>36</v>
      </c>
      <c r="D8" s="20">
        <v>300</v>
      </c>
      <c r="E8" s="51"/>
      <c r="F8" s="51"/>
      <c r="G8" s="51"/>
      <c r="H8" s="51"/>
      <c r="I8" s="51"/>
      <c r="J8" s="59">
        <v>1</v>
      </c>
      <c r="K8" s="59">
        <f t="shared" si="3"/>
        <v>1.2</v>
      </c>
      <c r="L8" s="59">
        <f t="shared" si="4"/>
        <v>300</v>
      </c>
      <c r="M8" s="59">
        <f t="shared" si="5"/>
        <v>360</v>
      </c>
    </row>
    <row r="9" spans="1:13" ht="31.5" x14ac:dyDescent="0.25">
      <c r="A9" s="20">
        <v>7</v>
      </c>
      <c r="B9" s="3" t="s">
        <v>13</v>
      </c>
      <c r="C9" s="20" t="s">
        <v>47</v>
      </c>
      <c r="D9" s="20">
        <v>20</v>
      </c>
      <c r="E9" s="51"/>
      <c r="F9" s="51"/>
      <c r="G9" s="51"/>
      <c r="H9" s="51"/>
      <c r="I9" s="51"/>
      <c r="J9" s="59">
        <v>1</v>
      </c>
      <c r="K9" s="59">
        <f t="shared" si="3"/>
        <v>1.2</v>
      </c>
      <c r="L9" s="59">
        <f t="shared" si="4"/>
        <v>20</v>
      </c>
      <c r="M9" s="59">
        <f t="shared" si="5"/>
        <v>24</v>
      </c>
    </row>
    <row r="10" spans="1:13" x14ac:dyDescent="0.25">
      <c r="A10" s="20">
        <v>8</v>
      </c>
      <c r="B10" s="2" t="s">
        <v>178</v>
      </c>
      <c r="C10" s="20" t="s">
        <v>47</v>
      </c>
      <c r="D10" s="20">
        <v>200</v>
      </c>
      <c r="E10" s="51"/>
      <c r="F10" s="51"/>
      <c r="G10" s="51"/>
      <c r="H10" s="51"/>
      <c r="I10" s="51"/>
      <c r="J10" s="59">
        <v>1</v>
      </c>
      <c r="K10" s="59">
        <f t="shared" si="3"/>
        <v>1.2</v>
      </c>
      <c r="L10" s="59">
        <f t="shared" si="4"/>
        <v>200</v>
      </c>
      <c r="M10" s="59">
        <f t="shared" si="5"/>
        <v>240</v>
      </c>
    </row>
    <row r="11" spans="1:13" x14ac:dyDescent="0.25">
      <c r="A11" s="38">
        <v>9</v>
      </c>
      <c r="B11" s="33" t="s">
        <v>179</v>
      </c>
      <c r="C11" s="38" t="s">
        <v>47</v>
      </c>
      <c r="D11" s="38">
        <v>15</v>
      </c>
      <c r="E11" s="51"/>
      <c r="F11" s="51"/>
      <c r="G11" s="51"/>
      <c r="H11" s="51"/>
      <c r="I11" s="51"/>
      <c r="J11" s="59">
        <v>1</v>
      </c>
      <c r="K11" s="59">
        <f t="shared" si="3"/>
        <v>1.2</v>
      </c>
      <c r="L11" s="59">
        <f t="shared" si="4"/>
        <v>15</v>
      </c>
      <c r="M11" s="59">
        <f t="shared" si="5"/>
        <v>18</v>
      </c>
    </row>
    <row r="12" spans="1:13" ht="31.5" x14ac:dyDescent="0.25">
      <c r="A12" s="20">
        <v>10</v>
      </c>
      <c r="B12" s="33" t="s">
        <v>134</v>
      </c>
      <c r="C12" s="38" t="s">
        <v>47</v>
      </c>
      <c r="D12" s="38">
        <v>15</v>
      </c>
      <c r="E12" s="51"/>
      <c r="F12" s="51"/>
      <c r="G12" s="51"/>
      <c r="H12" s="51"/>
      <c r="I12" s="51"/>
      <c r="J12" s="59">
        <v>1</v>
      </c>
      <c r="K12" s="59">
        <f t="shared" si="3"/>
        <v>1.2</v>
      </c>
      <c r="L12" s="59">
        <f t="shared" si="4"/>
        <v>15</v>
      </c>
      <c r="M12" s="59">
        <f t="shared" si="5"/>
        <v>18</v>
      </c>
    </row>
    <row r="13" spans="1:13" s="36" customFormat="1" ht="78.75" x14ac:dyDescent="0.25">
      <c r="A13" s="20">
        <v>11</v>
      </c>
      <c r="B13" s="3" t="s">
        <v>135</v>
      </c>
      <c r="C13" s="20" t="s">
        <v>40</v>
      </c>
      <c r="D13" s="20">
        <v>100</v>
      </c>
      <c r="E13" s="51"/>
      <c r="F13" s="51"/>
      <c r="G13" s="51"/>
      <c r="H13" s="51"/>
      <c r="I13" s="51"/>
      <c r="J13" s="59">
        <v>1</v>
      </c>
      <c r="K13" s="59">
        <f t="shared" si="3"/>
        <v>1.2</v>
      </c>
      <c r="L13" s="59">
        <f t="shared" si="4"/>
        <v>100</v>
      </c>
      <c r="M13" s="59">
        <f t="shared" si="5"/>
        <v>120</v>
      </c>
    </row>
    <row r="14" spans="1:13" s="35" customFormat="1" x14ac:dyDescent="0.25">
      <c r="A14" s="38">
        <v>12</v>
      </c>
      <c r="B14" s="33" t="s">
        <v>57</v>
      </c>
      <c r="C14" s="38" t="s">
        <v>40</v>
      </c>
      <c r="D14" s="38">
        <v>100</v>
      </c>
      <c r="E14" s="51"/>
      <c r="F14" s="51"/>
      <c r="G14" s="51"/>
      <c r="H14" s="51"/>
      <c r="I14" s="51"/>
      <c r="J14" s="59">
        <v>1</v>
      </c>
      <c r="K14" s="59">
        <f t="shared" si="3"/>
        <v>1.2</v>
      </c>
      <c r="L14" s="59">
        <f t="shared" si="4"/>
        <v>100</v>
      </c>
      <c r="M14" s="59">
        <f t="shared" si="5"/>
        <v>120</v>
      </c>
    </row>
    <row r="15" spans="1:13" x14ac:dyDescent="0.25">
      <c r="A15" s="20">
        <v>13</v>
      </c>
      <c r="B15" s="3" t="s">
        <v>56</v>
      </c>
      <c r="C15" s="20" t="s">
        <v>40</v>
      </c>
      <c r="D15" s="20">
        <v>100</v>
      </c>
      <c r="E15" s="51"/>
      <c r="F15" s="51"/>
      <c r="G15" s="51"/>
      <c r="H15" s="51"/>
      <c r="I15" s="51"/>
      <c r="J15" s="59">
        <v>1</v>
      </c>
      <c r="K15" s="59">
        <f t="shared" si="3"/>
        <v>1.2</v>
      </c>
      <c r="L15" s="59">
        <f t="shared" si="4"/>
        <v>100</v>
      </c>
      <c r="M15" s="59">
        <f t="shared" si="5"/>
        <v>120</v>
      </c>
    </row>
    <row r="16" spans="1:13" s="27" customFormat="1" x14ac:dyDescent="0.25">
      <c r="A16" s="20">
        <v>14</v>
      </c>
      <c r="B16" s="26" t="s">
        <v>58</v>
      </c>
      <c r="C16" s="38" t="s">
        <v>40</v>
      </c>
      <c r="D16" s="38">
        <v>100</v>
      </c>
      <c r="E16" s="51"/>
      <c r="F16" s="51"/>
      <c r="G16" s="51"/>
      <c r="H16" s="51"/>
      <c r="I16" s="51"/>
      <c r="J16" s="59">
        <v>1</v>
      </c>
      <c r="K16" s="59">
        <f t="shared" si="3"/>
        <v>1.2</v>
      </c>
      <c r="L16" s="59">
        <f t="shared" si="4"/>
        <v>100</v>
      </c>
      <c r="M16" s="59">
        <f t="shared" si="5"/>
        <v>120</v>
      </c>
    </row>
    <row r="17" spans="1:13" s="27" customFormat="1" x14ac:dyDescent="0.25">
      <c r="A17" s="38">
        <v>15</v>
      </c>
      <c r="B17" s="26" t="s">
        <v>59</v>
      </c>
      <c r="C17" s="38" t="s">
        <v>40</v>
      </c>
      <c r="D17" s="38">
        <v>100</v>
      </c>
      <c r="E17" s="51"/>
      <c r="F17" s="51"/>
      <c r="G17" s="51"/>
      <c r="H17" s="51"/>
      <c r="I17" s="51"/>
      <c r="J17" s="59">
        <v>1</v>
      </c>
      <c r="K17" s="59">
        <f t="shared" si="3"/>
        <v>1.2</v>
      </c>
      <c r="L17" s="59">
        <f t="shared" si="4"/>
        <v>100</v>
      </c>
      <c r="M17" s="59">
        <f t="shared" si="5"/>
        <v>120</v>
      </c>
    </row>
    <row r="18" spans="1:13" s="35" customFormat="1" x14ac:dyDescent="0.25">
      <c r="A18" s="20">
        <v>16</v>
      </c>
      <c r="B18" s="33" t="s">
        <v>60</v>
      </c>
      <c r="C18" s="38" t="s">
        <v>40</v>
      </c>
      <c r="D18" s="38">
        <v>100</v>
      </c>
      <c r="E18" s="51"/>
      <c r="F18" s="51"/>
      <c r="G18" s="51"/>
      <c r="H18" s="51"/>
      <c r="I18" s="51"/>
      <c r="J18" s="59">
        <v>1</v>
      </c>
      <c r="K18" s="59">
        <f t="shared" si="3"/>
        <v>1.2</v>
      </c>
      <c r="L18" s="59">
        <f t="shared" si="4"/>
        <v>100</v>
      </c>
      <c r="M18" s="59">
        <f t="shared" si="5"/>
        <v>120</v>
      </c>
    </row>
    <row r="19" spans="1:13" s="35" customFormat="1" x14ac:dyDescent="0.25">
      <c r="A19" s="20">
        <v>17</v>
      </c>
      <c r="B19" s="33" t="s">
        <v>42</v>
      </c>
      <c r="C19" s="38" t="s">
        <v>40</v>
      </c>
      <c r="D19" s="38">
        <v>100</v>
      </c>
      <c r="E19" s="51"/>
      <c r="F19" s="51"/>
      <c r="G19" s="51"/>
      <c r="H19" s="51"/>
      <c r="I19" s="51"/>
      <c r="J19" s="59">
        <v>1</v>
      </c>
      <c r="K19" s="59">
        <f t="shared" si="3"/>
        <v>1.2</v>
      </c>
      <c r="L19" s="59">
        <f t="shared" si="4"/>
        <v>100</v>
      </c>
      <c r="M19" s="59">
        <f t="shared" si="5"/>
        <v>120</v>
      </c>
    </row>
    <row r="20" spans="1:13" s="35" customFormat="1" x14ac:dyDescent="0.25">
      <c r="A20" s="38">
        <v>18</v>
      </c>
      <c r="B20" s="33" t="s">
        <v>61</v>
      </c>
      <c r="C20" s="38" t="s">
        <v>40</v>
      </c>
      <c r="D20" s="38">
        <v>100</v>
      </c>
      <c r="E20" s="51"/>
      <c r="F20" s="51"/>
      <c r="G20" s="51"/>
      <c r="H20" s="51"/>
      <c r="I20" s="51"/>
      <c r="J20" s="59">
        <v>1</v>
      </c>
      <c r="K20" s="59">
        <f t="shared" si="3"/>
        <v>1.2</v>
      </c>
      <c r="L20" s="59">
        <f t="shared" si="4"/>
        <v>100</v>
      </c>
      <c r="M20" s="59">
        <f t="shared" si="5"/>
        <v>120</v>
      </c>
    </row>
    <row r="21" spans="1:13" x14ac:dyDescent="0.25">
      <c r="A21" s="20">
        <v>19</v>
      </c>
      <c r="B21" s="3" t="s">
        <v>55</v>
      </c>
      <c r="C21" s="20" t="s">
        <v>40</v>
      </c>
      <c r="D21" s="20">
        <v>100</v>
      </c>
      <c r="E21" s="51"/>
      <c r="F21" s="51"/>
      <c r="G21" s="51"/>
      <c r="H21" s="51"/>
      <c r="I21" s="51"/>
      <c r="J21" s="59">
        <v>1</v>
      </c>
      <c r="K21" s="59">
        <f t="shared" si="3"/>
        <v>1.2</v>
      </c>
      <c r="L21" s="59">
        <f t="shared" si="4"/>
        <v>100</v>
      </c>
      <c r="M21" s="59">
        <f t="shared" si="5"/>
        <v>120</v>
      </c>
    </row>
    <row r="22" spans="1:13" s="35" customFormat="1" x14ac:dyDescent="0.25">
      <c r="A22" s="20">
        <v>20</v>
      </c>
      <c r="B22" s="33" t="s">
        <v>62</v>
      </c>
      <c r="C22" s="38" t="s">
        <v>40</v>
      </c>
      <c r="D22" s="38">
        <v>100</v>
      </c>
      <c r="E22" s="51"/>
      <c r="F22" s="51"/>
      <c r="G22" s="51"/>
      <c r="H22" s="51"/>
      <c r="I22" s="51"/>
      <c r="J22" s="59">
        <v>1</v>
      </c>
      <c r="K22" s="59">
        <f t="shared" si="3"/>
        <v>1.2</v>
      </c>
      <c r="L22" s="59">
        <f t="shared" si="4"/>
        <v>100</v>
      </c>
      <c r="M22" s="59">
        <f t="shared" si="5"/>
        <v>120</v>
      </c>
    </row>
    <row r="23" spans="1:13" s="35" customFormat="1" x14ac:dyDescent="0.25">
      <c r="A23" s="38">
        <v>21</v>
      </c>
      <c r="B23" s="33" t="s">
        <v>63</v>
      </c>
      <c r="C23" s="38" t="s">
        <v>40</v>
      </c>
      <c r="D23" s="38">
        <v>100</v>
      </c>
      <c r="E23" s="51"/>
      <c r="F23" s="51"/>
      <c r="G23" s="51"/>
      <c r="H23" s="51"/>
      <c r="I23" s="51"/>
      <c r="J23" s="59">
        <v>1</v>
      </c>
      <c r="K23" s="59">
        <f t="shared" si="3"/>
        <v>1.2</v>
      </c>
      <c r="L23" s="59">
        <f t="shared" si="4"/>
        <v>100</v>
      </c>
      <c r="M23" s="59">
        <f t="shared" si="5"/>
        <v>120</v>
      </c>
    </row>
    <row r="24" spans="1:13" s="35" customFormat="1" x14ac:dyDescent="0.25">
      <c r="A24" s="20">
        <v>22</v>
      </c>
      <c r="B24" s="33" t="s">
        <v>64</v>
      </c>
      <c r="C24" s="38" t="s">
        <v>40</v>
      </c>
      <c r="D24" s="38">
        <v>100</v>
      </c>
      <c r="E24" s="51"/>
      <c r="F24" s="51"/>
      <c r="G24" s="51"/>
      <c r="H24" s="51"/>
      <c r="I24" s="51"/>
      <c r="J24" s="59">
        <v>1</v>
      </c>
      <c r="K24" s="59">
        <f t="shared" si="3"/>
        <v>1.2</v>
      </c>
      <c r="L24" s="59">
        <f t="shared" si="4"/>
        <v>100</v>
      </c>
      <c r="M24" s="59">
        <f t="shared" si="5"/>
        <v>120</v>
      </c>
    </row>
    <row r="25" spans="1:13" s="35" customFormat="1" x14ac:dyDescent="0.25">
      <c r="A25" s="20">
        <v>23</v>
      </c>
      <c r="B25" s="33" t="s">
        <v>65</v>
      </c>
      <c r="C25" s="38" t="s">
        <v>40</v>
      </c>
      <c r="D25" s="38">
        <v>100</v>
      </c>
      <c r="E25" s="51"/>
      <c r="F25" s="51"/>
      <c r="G25" s="51"/>
      <c r="H25" s="51"/>
      <c r="I25" s="51"/>
      <c r="J25" s="59">
        <v>1</v>
      </c>
      <c r="K25" s="59">
        <f t="shared" si="3"/>
        <v>1.2</v>
      </c>
      <c r="L25" s="59">
        <f t="shared" si="4"/>
        <v>100</v>
      </c>
      <c r="M25" s="59">
        <f t="shared" si="5"/>
        <v>120</v>
      </c>
    </row>
    <row r="26" spans="1:13" s="35" customFormat="1" x14ac:dyDescent="0.25">
      <c r="A26" s="38">
        <v>24</v>
      </c>
      <c r="B26" s="33" t="s">
        <v>66</v>
      </c>
      <c r="C26" s="38" t="s">
        <v>40</v>
      </c>
      <c r="D26" s="38">
        <v>100</v>
      </c>
      <c r="E26" s="51"/>
      <c r="F26" s="51"/>
      <c r="G26" s="51"/>
      <c r="H26" s="51"/>
      <c r="I26" s="51"/>
      <c r="J26" s="59">
        <v>1</v>
      </c>
      <c r="K26" s="59">
        <f t="shared" si="3"/>
        <v>1.2</v>
      </c>
      <c r="L26" s="59">
        <f t="shared" si="4"/>
        <v>100</v>
      </c>
      <c r="M26" s="59">
        <f t="shared" si="5"/>
        <v>120</v>
      </c>
    </row>
    <row r="27" spans="1:13" s="35" customFormat="1" x14ac:dyDescent="0.25">
      <c r="A27" s="20">
        <v>25</v>
      </c>
      <c r="B27" s="33" t="s">
        <v>41</v>
      </c>
      <c r="C27" s="38" t="s">
        <v>40</v>
      </c>
      <c r="D27" s="38">
        <v>100</v>
      </c>
      <c r="E27" s="51"/>
      <c r="F27" s="51"/>
      <c r="G27" s="51"/>
      <c r="H27" s="51"/>
      <c r="I27" s="51"/>
      <c r="J27" s="59">
        <v>1</v>
      </c>
      <c r="K27" s="59">
        <f t="shared" si="3"/>
        <v>1.2</v>
      </c>
      <c r="L27" s="59">
        <f t="shared" si="4"/>
        <v>100</v>
      </c>
      <c r="M27" s="59">
        <f t="shared" si="5"/>
        <v>120</v>
      </c>
    </row>
    <row r="28" spans="1:13" s="35" customFormat="1" x14ac:dyDescent="0.25">
      <c r="A28" s="20">
        <v>26</v>
      </c>
      <c r="B28" s="33" t="s">
        <v>67</v>
      </c>
      <c r="C28" s="38" t="s">
        <v>40</v>
      </c>
      <c r="D28" s="38">
        <v>100</v>
      </c>
      <c r="E28" s="51"/>
      <c r="F28" s="51"/>
      <c r="G28" s="51"/>
      <c r="H28" s="51"/>
      <c r="I28" s="51"/>
      <c r="J28" s="59">
        <v>1</v>
      </c>
      <c r="K28" s="59">
        <f t="shared" si="3"/>
        <v>1.2</v>
      </c>
      <c r="L28" s="59">
        <f t="shared" si="4"/>
        <v>100</v>
      </c>
      <c r="M28" s="59">
        <f t="shared" si="5"/>
        <v>120</v>
      </c>
    </row>
    <row r="29" spans="1:13" s="35" customFormat="1" x14ac:dyDescent="0.25">
      <c r="A29" s="38">
        <v>27</v>
      </c>
      <c r="B29" s="33" t="s">
        <v>68</v>
      </c>
      <c r="C29" s="38" t="s">
        <v>40</v>
      </c>
      <c r="D29" s="38">
        <v>100</v>
      </c>
      <c r="E29" s="51"/>
      <c r="F29" s="51"/>
      <c r="G29" s="51"/>
      <c r="H29" s="51"/>
      <c r="I29" s="51"/>
      <c r="J29" s="59">
        <v>1</v>
      </c>
      <c r="K29" s="59">
        <f t="shared" si="3"/>
        <v>1.2</v>
      </c>
      <c r="L29" s="59">
        <f t="shared" si="4"/>
        <v>100</v>
      </c>
      <c r="M29" s="59">
        <f t="shared" si="5"/>
        <v>120</v>
      </c>
    </row>
    <row r="30" spans="1:13" s="35" customFormat="1" x14ac:dyDescent="0.25">
      <c r="A30" s="20">
        <v>28</v>
      </c>
      <c r="B30" s="33" t="s">
        <v>69</v>
      </c>
      <c r="C30" s="38" t="s">
        <v>40</v>
      </c>
      <c r="D30" s="38">
        <v>100</v>
      </c>
      <c r="E30" s="51"/>
      <c r="F30" s="51"/>
      <c r="G30" s="51"/>
      <c r="H30" s="51"/>
      <c r="I30" s="51"/>
      <c r="J30" s="59">
        <v>1</v>
      </c>
      <c r="K30" s="59">
        <f t="shared" si="3"/>
        <v>1.2</v>
      </c>
      <c r="L30" s="59">
        <f t="shared" si="4"/>
        <v>100</v>
      </c>
      <c r="M30" s="59">
        <f t="shared" si="5"/>
        <v>120</v>
      </c>
    </row>
    <row r="31" spans="1:13" s="35" customFormat="1" x14ac:dyDescent="0.25">
      <c r="A31" s="20">
        <v>29</v>
      </c>
      <c r="B31" s="33" t="s">
        <v>46</v>
      </c>
      <c r="C31" s="38" t="s">
        <v>40</v>
      </c>
      <c r="D31" s="38">
        <v>100</v>
      </c>
      <c r="E31" s="51"/>
      <c r="F31" s="51"/>
      <c r="G31" s="51"/>
      <c r="H31" s="51"/>
      <c r="I31" s="51"/>
      <c r="J31" s="59">
        <v>1</v>
      </c>
      <c r="K31" s="59">
        <f t="shared" si="3"/>
        <v>1.2</v>
      </c>
      <c r="L31" s="59">
        <f t="shared" si="4"/>
        <v>100</v>
      </c>
      <c r="M31" s="59">
        <f t="shared" si="5"/>
        <v>120</v>
      </c>
    </row>
    <row r="32" spans="1:13" s="35" customFormat="1" x14ac:dyDescent="0.25">
      <c r="A32" s="38">
        <v>30</v>
      </c>
      <c r="B32" s="33" t="s">
        <v>70</v>
      </c>
      <c r="C32" s="38" t="s">
        <v>40</v>
      </c>
      <c r="D32" s="38">
        <v>100</v>
      </c>
      <c r="E32" s="51"/>
      <c r="F32" s="51"/>
      <c r="G32" s="51"/>
      <c r="H32" s="51"/>
      <c r="I32" s="51"/>
      <c r="J32" s="59">
        <v>1</v>
      </c>
      <c r="K32" s="59">
        <f t="shared" si="3"/>
        <v>1.2</v>
      </c>
      <c r="L32" s="59">
        <f t="shared" si="4"/>
        <v>100</v>
      </c>
      <c r="M32" s="59">
        <f t="shared" si="5"/>
        <v>120</v>
      </c>
    </row>
    <row r="33" spans="1:13" s="35" customFormat="1" x14ac:dyDescent="0.25">
      <c r="A33" s="20">
        <v>31</v>
      </c>
      <c r="B33" s="33" t="s">
        <v>71</v>
      </c>
      <c r="C33" s="38" t="s">
        <v>40</v>
      </c>
      <c r="D33" s="38">
        <v>100</v>
      </c>
      <c r="E33" s="51"/>
      <c r="F33" s="51"/>
      <c r="G33" s="51"/>
      <c r="H33" s="51"/>
      <c r="I33" s="51"/>
      <c r="J33" s="59">
        <v>1</v>
      </c>
      <c r="K33" s="59">
        <f t="shared" si="3"/>
        <v>1.2</v>
      </c>
      <c r="L33" s="59">
        <f t="shared" si="4"/>
        <v>100</v>
      </c>
      <c r="M33" s="59">
        <f t="shared" si="5"/>
        <v>120</v>
      </c>
    </row>
    <row r="34" spans="1:13" s="35" customFormat="1" x14ac:dyDescent="0.25">
      <c r="A34" s="20">
        <v>32</v>
      </c>
      <c r="B34" s="33" t="s">
        <v>72</v>
      </c>
      <c r="C34" s="38" t="s">
        <v>40</v>
      </c>
      <c r="D34" s="38">
        <v>100</v>
      </c>
      <c r="E34" s="51"/>
      <c r="F34" s="51"/>
      <c r="G34" s="51"/>
      <c r="H34" s="51"/>
      <c r="I34" s="51"/>
      <c r="J34" s="59">
        <v>1</v>
      </c>
      <c r="K34" s="59">
        <f t="shared" si="3"/>
        <v>1.2</v>
      </c>
      <c r="L34" s="59">
        <f t="shared" si="4"/>
        <v>100</v>
      </c>
      <c r="M34" s="59">
        <f t="shared" si="5"/>
        <v>120</v>
      </c>
    </row>
    <row r="35" spans="1:13" s="35" customFormat="1" x14ac:dyDescent="0.25">
      <c r="A35" s="38">
        <v>33</v>
      </c>
      <c r="B35" s="33" t="s">
        <v>73</v>
      </c>
      <c r="C35" s="38" t="s">
        <v>40</v>
      </c>
      <c r="D35" s="38">
        <v>100</v>
      </c>
      <c r="E35" s="51"/>
      <c r="F35" s="51"/>
      <c r="G35" s="51"/>
      <c r="H35" s="51"/>
      <c r="I35" s="51"/>
      <c r="J35" s="59">
        <v>1</v>
      </c>
      <c r="K35" s="59">
        <f t="shared" si="3"/>
        <v>1.2</v>
      </c>
      <c r="L35" s="59">
        <f t="shared" si="4"/>
        <v>100</v>
      </c>
      <c r="M35" s="59">
        <f t="shared" si="5"/>
        <v>120</v>
      </c>
    </row>
    <row r="36" spans="1:13" s="27" customFormat="1" x14ac:dyDescent="0.25">
      <c r="A36" s="20">
        <v>34</v>
      </c>
      <c r="B36" s="26" t="s">
        <v>74</v>
      </c>
      <c r="C36" s="38" t="s">
        <v>40</v>
      </c>
      <c r="D36" s="38">
        <v>100</v>
      </c>
      <c r="E36" s="51"/>
      <c r="F36" s="51"/>
      <c r="G36" s="51"/>
      <c r="H36" s="51"/>
      <c r="I36" s="51"/>
      <c r="J36" s="59">
        <v>1</v>
      </c>
      <c r="K36" s="59">
        <f t="shared" si="3"/>
        <v>1.2</v>
      </c>
      <c r="L36" s="59">
        <f t="shared" si="4"/>
        <v>100</v>
      </c>
      <c r="M36" s="59">
        <f t="shared" si="5"/>
        <v>120</v>
      </c>
    </row>
    <row r="37" spans="1:13" s="27" customFormat="1" x14ac:dyDescent="0.25">
      <c r="A37" s="20">
        <v>35</v>
      </c>
      <c r="B37" s="26" t="s">
        <v>75</v>
      </c>
      <c r="C37" s="38" t="s">
        <v>40</v>
      </c>
      <c r="D37" s="38">
        <v>100</v>
      </c>
      <c r="E37" s="51"/>
      <c r="F37" s="51"/>
      <c r="G37" s="51"/>
      <c r="H37" s="51"/>
      <c r="I37" s="51"/>
      <c r="J37" s="59">
        <v>1</v>
      </c>
      <c r="K37" s="59">
        <f t="shared" si="3"/>
        <v>1.2</v>
      </c>
      <c r="L37" s="59">
        <f t="shared" si="4"/>
        <v>100</v>
      </c>
      <c r="M37" s="59">
        <f t="shared" si="5"/>
        <v>120</v>
      </c>
    </row>
    <row r="38" spans="1:13" s="35" customFormat="1" ht="78.75" x14ac:dyDescent="0.25">
      <c r="A38" s="38">
        <v>36</v>
      </c>
      <c r="B38" s="33" t="s">
        <v>76</v>
      </c>
      <c r="C38" s="38" t="s">
        <v>40</v>
      </c>
      <c r="D38" s="38">
        <v>50</v>
      </c>
      <c r="E38" s="51"/>
      <c r="F38" s="51"/>
      <c r="G38" s="51"/>
      <c r="H38" s="51"/>
      <c r="I38" s="51"/>
      <c r="J38" s="59">
        <v>1</v>
      </c>
      <c r="K38" s="59">
        <f t="shared" si="3"/>
        <v>1.2</v>
      </c>
      <c r="L38" s="59">
        <f t="shared" si="4"/>
        <v>50</v>
      </c>
      <c r="M38" s="59">
        <f t="shared" si="5"/>
        <v>60</v>
      </c>
    </row>
    <row r="39" spans="1:13" x14ac:dyDescent="0.25">
      <c r="K39" s="62" t="s">
        <v>205</v>
      </c>
      <c r="L39" s="63">
        <f>SUM(L3:L38)</f>
        <v>3302</v>
      </c>
      <c r="M39" s="63">
        <f>L39*1.2</f>
        <v>3962.3999999999996</v>
      </c>
    </row>
    <row r="40" spans="1:13" x14ac:dyDescent="0.25">
      <c r="A40" s="43" t="s">
        <v>192</v>
      </c>
      <c r="B40" s="47"/>
    </row>
    <row r="41" spans="1:13" ht="31.5" x14ac:dyDescent="0.25">
      <c r="B41" s="44" t="s">
        <v>186</v>
      </c>
    </row>
    <row r="42" spans="1:13" ht="78.75" x14ac:dyDescent="0.25">
      <c r="B42" s="44" t="s">
        <v>187</v>
      </c>
    </row>
    <row r="43" spans="1:13" ht="63" x14ac:dyDescent="0.25">
      <c r="B43" s="44" t="s">
        <v>188</v>
      </c>
    </row>
    <row r="44" spans="1:13" ht="31.5" x14ac:dyDescent="0.25">
      <c r="B44" s="44" t="s">
        <v>189</v>
      </c>
    </row>
  </sheetData>
  <protectedRanges>
    <protectedRange sqref="J2" name="Range2_1"/>
  </protectedRanges>
  <pageMargins left="0.39370078740157483" right="0.39370078740157483" top="0.39370078740157483" bottom="0.39370078740157483" header="0.31496062992125984" footer="0.31496062992125984"/>
  <pageSetup paperSize="9" scale="6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1"/>
  <sheetViews>
    <sheetView topLeftCell="A5" workbookViewId="0">
      <selection activeCell="J5" sqref="J1:M1048576"/>
    </sheetView>
  </sheetViews>
  <sheetFormatPr defaultColWidth="9.140625" defaultRowHeight="15.75" x14ac:dyDescent="0.25"/>
  <cols>
    <col min="1" max="1" width="5.42578125" style="18" customWidth="1"/>
    <col min="2" max="2" width="70.42578125" style="4" customWidth="1"/>
    <col min="3" max="3" width="8.140625" style="4" customWidth="1"/>
    <col min="4" max="4" width="13.140625" style="18" customWidth="1"/>
    <col min="5" max="5" width="16.42578125" style="47" customWidth="1"/>
    <col min="6" max="6" width="15.85546875" style="47" customWidth="1"/>
    <col min="7" max="7" width="12.5703125" style="47" customWidth="1"/>
    <col min="8" max="8" width="18.140625" style="47" customWidth="1"/>
    <col min="9" max="9" width="10.7109375" style="47" customWidth="1"/>
    <col min="10" max="11" width="9.85546875" style="57" bestFit="1" customWidth="1"/>
    <col min="12" max="13" width="17.28515625" style="57" bestFit="1" customWidth="1"/>
    <col min="14" max="16384" width="9.140625" style="4"/>
  </cols>
  <sheetData>
    <row r="1" spans="1:13" ht="30" customHeight="1" x14ac:dyDescent="0.25">
      <c r="A1" s="6" t="s">
        <v>176</v>
      </c>
      <c r="B1" s="8" t="s">
        <v>150</v>
      </c>
      <c r="C1" s="3"/>
      <c r="D1" s="20"/>
    </row>
    <row r="2" spans="1:13" ht="39" customHeight="1" x14ac:dyDescent="0.25">
      <c r="A2" s="14" t="s">
        <v>0</v>
      </c>
      <c r="B2" s="23" t="s">
        <v>1</v>
      </c>
      <c r="C2" s="23" t="s">
        <v>2</v>
      </c>
      <c r="D2" s="23" t="s">
        <v>3</v>
      </c>
      <c r="E2" s="48" t="s">
        <v>194</v>
      </c>
      <c r="F2" s="48" t="s">
        <v>195</v>
      </c>
      <c r="G2" s="15" t="s">
        <v>196</v>
      </c>
      <c r="H2" s="15" t="s">
        <v>197</v>
      </c>
      <c r="I2" s="49" t="s">
        <v>198</v>
      </c>
      <c r="J2" s="58" t="s">
        <v>201</v>
      </c>
      <c r="K2" s="58" t="s">
        <v>202</v>
      </c>
      <c r="L2" s="58" t="s">
        <v>203</v>
      </c>
      <c r="M2" s="58" t="s">
        <v>204</v>
      </c>
    </row>
    <row r="3" spans="1:13" ht="126" x14ac:dyDescent="0.25">
      <c r="A3" s="20">
        <v>1</v>
      </c>
      <c r="B3" s="30" t="s">
        <v>183</v>
      </c>
      <c r="C3" s="3" t="s">
        <v>40</v>
      </c>
      <c r="D3" s="20">
        <v>2</v>
      </c>
      <c r="E3" s="50"/>
      <c r="F3" s="50"/>
      <c r="G3" s="50"/>
      <c r="H3" s="50"/>
      <c r="I3" s="50"/>
      <c r="J3" s="59"/>
      <c r="K3" s="59">
        <f>J3*1.2</f>
        <v>0</v>
      </c>
      <c r="L3" s="59">
        <f>D3*J3</f>
        <v>0</v>
      </c>
      <c r="M3" s="59">
        <f t="shared" ref="M3:M12" si="0">L3*1.2</f>
        <v>0</v>
      </c>
    </row>
    <row r="4" spans="1:13" ht="94.5" x14ac:dyDescent="0.25">
      <c r="A4" s="20">
        <v>2</v>
      </c>
      <c r="B4" s="30" t="s">
        <v>181</v>
      </c>
      <c r="C4" s="3" t="s">
        <v>40</v>
      </c>
      <c r="D4" s="20">
        <v>2</v>
      </c>
      <c r="E4" s="51"/>
      <c r="F4" s="51"/>
      <c r="G4" s="51"/>
      <c r="H4" s="51"/>
      <c r="I4" s="51"/>
      <c r="J4" s="59"/>
      <c r="K4" s="59">
        <f t="shared" ref="K4:K12" si="1">J4*1.2</f>
        <v>0</v>
      </c>
      <c r="L4" s="59">
        <f t="shared" ref="L4:L12" si="2">D4*J4</f>
        <v>0</v>
      </c>
      <c r="M4" s="59">
        <f t="shared" si="0"/>
        <v>0</v>
      </c>
    </row>
    <row r="5" spans="1:13" ht="78.75" x14ac:dyDescent="0.25">
      <c r="A5" s="20">
        <v>3</v>
      </c>
      <c r="B5" s="3" t="s">
        <v>182</v>
      </c>
      <c r="C5" s="3" t="s">
        <v>40</v>
      </c>
      <c r="D5" s="20">
        <v>2</v>
      </c>
      <c r="E5" s="51"/>
      <c r="F5" s="51"/>
      <c r="G5" s="51"/>
      <c r="H5" s="51"/>
      <c r="I5" s="51"/>
      <c r="J5" s="59"/>
      <c r="K5" s="59">
        <f t="shared" si="1"/>
        <v>0</v>
      </c>
      <c r="L5" s="59">
        <f t="shared" si="2"/>
        <v>0</v>
      </c>
      <c r="M5" s="59">
        <f t="shared" si="0"/>
        <v>0</v>
      </c>
    </row>
    <row r="6" spans="1:13" ht="63" x14ac:dyDescent="0.25">
      <c r="A6" s="20">
        <v>4</v>
      </c>
      <c r="B6" s="3" t="s">
        <v>184</v>
      </c>
      <c r="C6" s="3" t="s">
        <v>40</v>
      </c>
      <c r="D6" s="20">
        <v>2</v>
      </c>
      <c r="E6" s="51"/>
      <c r="F6" s="51"/>
      <c r="G6" s="51"/>
      <c r="H6" s="51"/>
      <c r="I6" s="51"/>
      <c r="J6" s="59"/>
      <c r="K6" s="59">
        <f t="shared" si="1"/>
        <v>0</v>
      </c>
      <c r="L6" s="59">
        <f t="shared" si="2"/>
        <v>0</v>
      </c>
      <c r="M6" s="59">
        <f t="shared" si="0"/>
        <v>0</v>
      </c>
    </row>
    <row r="7" spans="1:13" ht="63" x14ac:dyDescent="0.25">
      <c r="A7" s="20">
        <v>5</v>
      </c>
      <c r="B7" s="3" t="s">
        <v>185</v>
      </c>
      <c r="C7" s="3" t="s">
        <v>40</v>
      </c>
      <c r="D7" s="20">
        <v>1</v>
      </c>
      <c r="E7" s="51"/>
      <c r="F7" s="51"/>
      <c r="G7" s="51"/>
      <c r="H7" s="51"/>
      <c r="I7" s="51"/>
      <c r="J7" s="59"/>
      <c r="K7" s="59">
        <f t="shared" ref="K7" si="3">J7*1.2</f>
        <v>0</v>
      </c>
      <c r="L7" s="59">
        <f t="shared" ref="L7" si="4">D7*J7</f>
        <v>0</v>
      </c>
      <c r="M7" s="59">
        <f t="shared" ref="M7" si="5">L7*1.2</f>
        <v>0</v>
      </c>
    </row>
    <row r="8" spans="1:13" x14ac:dyDescent="0.25">
      <c r="E8" s="52"/>
      <c r="F8" s="52"/>
      <c r="G8" s="52"/>
      <c r="H8" s="52"/>
      <c r="I8" s="52"/>
      <c r="J8" s="60"/>
      <c r="K8" s="62" t="s">
        <v>205</v>
      </c>
      <c r="L8" s="63">
        <f>SUM(L3:L7)</f>
        <v>0</v>
      </c>
      <c r="M8" s="63">
        <f>L8*1.2</f>
        <v>0</v>
      </c>
    </row>
    <row r="9" spans="1:13" x14ac:dyDescent="0.25">
      <c r="A9" s="43" t="s">
        <v>192</v>
      </c>
      <c r="B9" s="47"/>
      <c r="E9" s="52"/>
      <c r="F9" s="52"/>
      <c r="G9" s="52"/>
      <c r="H9" s="52"/>
      <c r="I9" s="52"/>
      <c r="J9" s="60"/>
      <c r="K9" s="60"/>
      <c r="L9" s="60"/>
      <c r="M9" s="60"/>
    </row>
    <row r="10" spans="1:13" ht="31.5" x14ac:dyDescent="0.25">
      <c r="B10" s="44" t="s">
        <v>186</v>
      </c>
      <c r="E10" s="52"/>
      <c r="F10" s="52"/>
      <c r="G10" s="52"/>
      <c r="H10" s="52"/>
      <c r="I10" s="52"/>
      <c r="J10" s="60"/>
      <c r="K10" s="60"/>
      <c r="L10" s="60"/>
      <c r="M10" s="60"/>
    </row>
    <row r="11" spans="1:13" ht="78.75" x14ac:dyDescent="0.25">
      <c r="B11" s="44" t="s">
        <v>187</v>
      </c>
      <c r="E11" s="52"/>
      <c r="F11" s="52"/>
      <c r="G11" s="52"/>
      <c r="H11" s="52"/>
      <c r="I11" s="52"/>
      <c r="J11" s="60"/>
      <c r="K11" s="60"/>
      <c r="L11" s="60"/>
      <c r="M11" s="60"/>
    </row>
    <row r="12" spans="1:13" ht="63" x14ac:dyDescent="0.25">
      <c r="B12" s="44" t="s">
        <v>188</v>
      </c>
      <c r="C12" s="17"/>
      <c r="D12" s="22"/>
      <c r="E12" s="52"/>
      <c r="F12" s="52"/>
      <c r="G12" s="52"/>
      <c r="H12" s="52"/>
      <c r="I12" s="52"/>
      <c r="J12" s="60"/>
      <c r="K12" s="60"/>
      <c r="L12" s="60"/>
      <c r="M12" s="60"/>
    </row>
    <row r="13" spans="1:13" ht="31.5" x14ac:dyDescent="0.25">
      <c r="B13" s="44" t="s">
        <v>189</v>
      </c>
      <c r="E13" s="52"/>
      <c r="F13" s="52"/>
      <c r="G13" s="52"/>
      <c r="H13" s="52"/>
      <c r="I13" s="52"/>
      <c r="J13" s="60"/>
    </row>
    <row r="14" spans="1:13" x14ac:dyDescent="0.25">
      <c r="E14" s="52"/>
      <c r="F14" s="52"/>
      <c r="G14" s="52"/>
      <c r="H14" s="52"/>
      <c r="I14" s="52"/>
      <c r="J14" s="60"/>
      <c r="K14" s="60"/>
      <c r="L14" s="60"/>
      <c r="M14" s="60"/>
    </row>
    <row r="15" spans="1:13" x14ac:dyDescent="0.25">
      <c r="E15" s="52"/>
      <c r="F15" s="52"/>
      <c r="G15" s="52"/>
      <c r="H15" s="52"/>
      <c r="I15" s="52"/>
      <c r="J15" s="60"/>
      <c r="K15" s="60"/>
      <c r="L15" s="60"/>
      <c r="M15" s="60"/>
    </row>
    <row r="16" spans="1:13" x14ac:dyDescent="0.25">
      <c r="E16" s="52"/>
      <c r="F16" s="52"/>
      <c r="G16" s="52"/>
      <c r="H16" s="52"/>
      <c r="I16" s="52"/>
      <c r="J16" s="60"/>
      <c r="K16" s="60"/>
      <c r="L16" s="60"/>
      <c r="M16" s="60"/>
    </row>
    <row r="17" spans="5:13" x14ac:dyDescent="0.25">
      <c r="E17" s="52"/>
      <c r="F17" s="52"/>
      <c r="G17" s="52"/>
      <c r="H17" s="52"/>
      <c r="I17" s="52"/>
      <c r="J17" s="60"/>
      <c r="K17" s="60"/>
      <c r="L17" s="60"/>
      <c r="M17" s="60"/>
    </row>
    <row r="18" spans="5:13" x14ac:dyDescent="0.25">
      <c r="E18" s="52"/>
      <c r="F18" s="52"/>
      <c r="G18" s="52"/>
      <c r="H18" s="52"/>
      <c r="I18" s="52"/>
      <c r="J18" s="60"/>
      <c r="K18" s="60"/>
      <c r="L18" s="60"/>
      <c r="M18" s="60"/>
    </row>
    <row r="19" spans="5:13" x14ac:dyDescent="0.25">
      <c r="E19" s="52"/>
      <c r="F19" s="52"/>
      <c r="G19" s="52"/>
      <c r="H19" s="52"/>
      <c r="I19" s="52"/>
      <c r="J19" s="60"/>
      <c r="K19" s="60"/>
      <c r="L19" s="60"/>
      <c r="M19" s="60"/>
    </row>
    <row r="20" spans="5:13" x14ac:dyDescent="0.25">
      <c r="E20" s="52"/>
      <c r="F20" s="52"/>
      <c r="G20" s="52"/>
      <c r="H20" s="52"/>
      <c r="I20" s="52"/>
      <c r="J20" s="60"/>
      <c r="K20" s="60"/>
      <c r="L20" s="60"/>
      <c r="M20" s="60"/>
    </row>
    <row r="21" spans="5:13" x14ac:dyDescent="0.25">
      <c r="E21" s="52"/>
      <c r="F21" s="52"/>
      <c r="G21" s="52"/>
      <c r="H21" s="52"/>
      <c r="I21" s="52"/>
      <c r="J21" s="60"/>
      <c r="K21" s="60"/>
      <c r="L21" s="60"/>
      <c r="M21" s="60"/>
    </row>
    <row r="22" spans="5:13" x14ac:dyDescent="0.25">
      <c r="E22" s="52"/>
      <c r="F22" s="52"/>
      <c r="G22" s="52"/>
      <c r="H22" s="52"/>
      <c r="I22" s="52"/>
      <c r="J22" s="60"/>
      <c r="K22" s="60"/>
      <c r="L22" s="60"/>
      <c r="M22" s="60"/>
    </row>
    <row r="23" spans="5:13" x14ac:dyDescent="0.25">
      <c r="E23" s="52"/>
      <c r="F23" s="52"/>
      <c r="G23" s="52"/>
      <c r="H23" s="52"/>
      <c r="I23" s="52"/>
      <c r="J23" s="60"/>
      <c r="K23" s="61"/>
      <c r="L23" s="61"/>
      <c r="M23" s="61"/>
    </row>
    <row r="24" spans="5:13" x14ac:dyDescent="0.25">
      <c r="E24" s="52"/>
      <c r="F24" s="52"/>
      <c r="G24" s="52"/>
      <c r="H24" s="52"/>
      <c r="I24" s="52"/>
      <c r="J24" s="61"/>
      <c r="K24" s="61"/>
      <c r="L24" s="61"/>
      <c r="M24" s="61"/>
    </row>
    <row r="25" spans="5:13" x14ac:dyDescent="0.25">
      <c r="E25" s="52"/>
      <c r="F25" s="52"/>
      <c r="G25" s="52"/>
      <c r="H25" s="52"/>
      <c r="I25" s="52"/>
    </row>
    <row r="26" spans="5:13" x14ac:dyDescent="0.25">
      <c r="E26" s="52"/>
      <c r="F26" s="52"/>
      <c r="G26" s="52"/>
      <c r="H26" s="52"/>
      <c r="I26" s="52"/>
    </row>
    <row r="27" spans="5:13" x14ac:dyDescent="0.25">
      <c r="E27" s="52"/>
      <c r="F27" s="52"/>
      <c r="G27" s="52"/>
      <c r="H27" s="52"/>
      <c r="I27" s="52"/>
    </row>
    <row r="28" spans="5:13" x14ac:dyDescent="0.25">
      <c r="E28" s="52"/>
      <c r="F28" s="52"/>
      <c r="G28" s="52"/>
      <c r="H28" s="52"/>
      <c r="I28" s="52"/>
    </row>
    <row r="29" spans="5:13" x14ac:dyDescent="0.25">
      <c r="E29" s="52"/>
      <c r="F29" s="52"/>
      <c r="G29" s="52"/>
      <c r="H29" s="52"/>
      <c r="I29" s="52"/>
    </row>
    <row r="30" spans="5:13" x14ac:dyDescent="0.25">
      <c r="E30" s="52"/>
      <c r="F30" s="52"/>
      <c r="G30" s="52"/>
      <c r="H30" s="52"/>
      <c r="I30" s="52"/>
    </row>
    <row r="31" spans="5:13" x14ac:dyDescent="0.25">
      <c r="E31" s="52"/>
      <c r="F31" s="52"/>
      <c r="G31" s="52"/>
      <c r="H31" s="52"/>
      <c r="I31" s="52"/>
    </row>
  </sheetData>
  <protectedRanges>
    <protectedRange sqref="J2" name="Range2_1"/>
  </protectedRanges>
  <pageMargins left="0.39370078740157483" right="0.39370078740157483" top="0.39370078740157483" bottom="0.39370078740157483" header="0.31496062992125984" footer="0.31496062992125984"/>
  <pageSetup paperSize="9" scale="6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1"/>
  <sheetViews>
    <sheetView zoomScaleNormal="100" workbookViewId="0">
      <selection activeCell="J1" sqref="J1:M1048576"/>
    </sheetView>
  </sheetViews>
  <sheetFormatPr defaultColWidth="8.7109375" defaultRowHeight="15.75" x14ac:dyDescent="0.25"/>
  <cols>
    <col min="1" max="1" width="4.7109375" style="4" customWidth="1"/>
    <col min="2" max="2" width="70.5703125" style="4" customWidth="1"/>
    <col min="3" max="3" width="8.140625" style="18" bestFit="1" customWidth="1"/>
    <col min="4" max="4" width="13.140625" style="18" customWidth="1"/>
    <col min="5" max="5" width="16.42578125" style="47" customWidth="1"/>
    <col min="6" max="6" width="15.85546875" style="47" customWidth="1"/>
    <col min="7" max="7" width="12.5703125" style="47" customWidth="1"/>
    <col min="8" max="8" width="18.140625" style="47" customWidth="1"/>
    <col min="9" max="9" width="10.7109375" style="47" customWidth="1"/>
    <col min="10" max="11" width="9.85546875" style="57" bestFit="1" customWidth="1"/>
    <col min="12" max="13" width="17.28515625" style="57" bestFit="1" customWidth="1"/>
    <col min="14" max="16384" width="8.7109375" style="4"/>
  </cols>
  <sheetData>
    <row r="1" spans="1:13" ht="25.5" customHeight="1" x14ac:dyDescent="0.25">
      <c r="A1" s="19" t="s">
        <v>177</v>
      </c>
      <c r="B1" s="7" t="s">
        <v>147</v>
      </c>
    </row>
    <row r="2" spans="1:13" ht="39" customHeight="1" x14ac:dyDescent="0.25">
      <c r="A2" s="14" t="s">
        <v>0</v>
      </c>
      <c r="B2" s="15" t="s">
        <v>1</v>
      </c>
      <c r="C2" s="15" t="s">
        <v>2</v>
      </c>
      <c r="D2" s="16" t="s">
        <v>3</v>
      </c>
      <c r="E2" s="48" t="s">
        <v>194</v>
      </c>
      <c r="F2" s="48" t="s">
        <v>195</v>
      </c>
      <c r="G2" s="15" t="s">
        <v>196</v>
      </c>
      <c r="H2" s="15" t="s">
        <v>197</v>
      </c>
      <c r="I2" s="49" t="s">
        <v>198</v>
      </c>
      <c r="J2" s="58" t="s">
        <v>201</v>
      </c>
      <c r="K2" s="58" t="s">
        <v>202</v>
      </c>
      <c r="L2" s="58" t="s">
        <v>203</v>
      </c>
      <c r="M2" s="58" t="s">
        <v>204</v>
      </c>
    </row>
    <row r="3" spans="1:13" ht="31.5" x14ac:dyDescent="0.25">
      <c r="A3" s="20">
        <v>1</v>
      </c>
      <c r="B3" s="3" t="s">
        <v>108</v>
      </c>
      <c r="C3" s="20" t="s">
        <v>40</v>
      </c>
      <c r="D3" s="20">
        <v>250</v>
      </c>
      <c r="E3" s="50"/>
      <c r="F3" s="50"/>
      <c r="G3" s="50"/>
      <c r="H3" s="50"/>
      <c r="I3" s="50"/>
      <c r="J3" s="59"/>
      <c r="K3" s="59">
        <f>J3*1.2</f>
        <v>0</v>
      </c>
      <c r="L3" s="59">
        <f>D3*J3</f>
        <v>0</v>
      </c>
      <c r="M3" s="59">
        <f t="shared" ref="M3:M12" si="0">L3*1.2</f>
        <v>0</v>
      </c>
    </row>
    <row r="4" spans="1:13" ht="31.5" x14ac:dyDescent="0.25">
      <c r="A4" s="20">
        <v>2</v>
      </c>
      <c r="B4" s="3" t="s">
        <v>157</v>
      </c>
      <c r="C4" s="20" t="s">
        <v>40</v>
      </c>
      <c r="D4" s="20">
        <v>200</v>
      </c>
      <c r="E4" s="51"/>
      <c r="F4" s="51"/>
      <c r="G4" s="51"/>
      <c r="H4" s="51"/>
      <c r="I4" s="51"/>
      <c r="J4" s="59"/>
      <c r="K4" s="59">
        <f t="shared" ref="K4:K12" si="1">J4*1.2</f>
        <v>0</v>
      </c>
      <c r="L4" s="59">
        <f t="shared" ref="L4:L12" si="2">D4*J4</f>
        <v>0</v>
      </c>
      <c r="M4" s="59">
        <f t="shared" si="0"/>
        <v>0</v>
      </c>
    </row>
    <row r="5" spans="1:13" ht="63" x14ac:dyDescent="0.25">
      <c r="A5" s="20">
        <v>3</v>
      </c>
      <c r="B5" s="1" t="s">
        <v>155</v>
      </c>
      <c r="C5" s="20" t="s">
        <v>40</v>
      </c>
      <c r="D5" s="20">
        <v>240</v>
      </c>
      <c r="E5" s="51"/>
      <c r="F5" s="51"/>
      <c r="G5" s="51"/>
      <c r="H5" s="51"/>
      <c r="I5" s="51"/>
      <c r="J5" s="59"/>
      <c r="K5" s="59">
        <f t="shared" si="1"/>
        <v>0</v>
      </c>
      <c r="L5" s="59">
        <f t="shared" si="2"/>
        <v>0</v>
      </c>
      <c r="M5" s="59">
        <f t="shared" si="0"/>
        <v>0</v>
      </c>
    </row>
    <row r="6" spans="1:13" ht="31.5" x14ac:dyDescent="0.25">
      <c r="A6" s="20">
        <v>4</v>
      </c>
      <c r="B6" s="3" t="s">
        <v>156</v>
      </c>
      <c r="C6" s="20" t="s">
        <v>40</v>
      </c>
      <c r="D6" s="20">
        <v>50</v>
      </c>
      <c r="E6" s="51"/>
      <c r="F6" s="51"/>
      <c r="G6" s="51"/>
      <c r="H6" s="51"/>
      <c r="I6" s="51"/>
      <c r="J6" s="59"/>
      <c r="K6" s="59">
        <f t="shared" si="1"/>
        <v>0</v>
      </c>
      <c r="L6" s="59">
        <f t="shared" si="2"/>
        <v>0</v>
      </c>
      <c r="M6" s="59">
        <f t="shared" si="0"/>
        <v>0</v>
      </c>
    </row>
    <row r="7" spans="1:13" ht="63" x14ac:dyDescent="0.25">
      <c r="A7" s="20">
        <v>5</v>
      </c>
      <c r="B7" s="11" t="s">
        <v>120</v>
      </c>
      <c r="C7" s="20" t="s">
        <v>40</v>
      </c>
      <c r="D7" s="20">
        <v>192</v>
      </c>
      <c r="E7" s="51"/>
      <c r="F7" s="51"/>
      <c r="G7" s="51"/>
      <c r="H7" s="51"/>
      <c r="I7" s="51"/>
      <c r="J7" s="59"/>
      <c r="K7" s="59">
        <f t="shared" si="1"/>
        <v>0</v>
      </c>
      <c r="L7" s="59">
        <f t="shared" si="2"/>
        <v>0</v>
      </c>
      <c r="M7" s="59">
        <f t="shared" si="0"/>
        <v>0</v>
      </c>
    </row>
    <row r="8" spans="1:13" s="5" customFormat="1" ht="47.25" x14ac:dyDescent="0.25">
      <c r="A8" s="20">
        <v>6</v>
      </c>
      <c r="B8" s="11" t="s">
        <v>154</v>
      </c>
      <c r="C8" s="21" t="s">
        <v>40</v>
      </c>
      <c r="D8" s="21">
        <v>120</v>
      </c>
      <c r="E8" s="51"/>
      <c r="F8" s="51"/>
      <c r="G8" s="51"/>
      <c r="H8" s="51"/>
      <c r="I8" s="51"/>
      <c r="J8" s="59"/>
      <c r="K8" s="59">
        <f t="shared" ref="K8:K9" si="3">J8*1.2</f>
        <v>0</v>
      </c>
      <c r="L8" s="59">
        <f t="shared" ref="L8:L9" si="4">D8*J8</f>
        <v>0</v>
      </c>
      <c r="M8" s="59">
        <f t="shared" ref="M8:M9" si="5">L8*1.2</f>
        <v>0</v>
      </c>
    </row>
    <row r="9" spans="1:13" ht="63" x14ac:dyDescent="0.25">
      <c r="A9" s="20">
        <v>7</v>
      </c>
      <c r="B9" s="3" t="s">
        <v>109</v>
      </c>
      <c r="C9" s="21" t="s">
        <v>40</v>
      </c>
      <c r="D9" s="20">
        <v>200</v>
      </c>
      <c r="E9" s="51"/>
      <c r="F9" s="51"/>
      <c r="G9" s="51"/>
      <c r="H9" s="51"/>
      <c r="I9" s="51"/>
      <c r="J9" s="59"/>
      <c r="K9" s="59">
        <f t="shared" si="3"/>
        <v>0</v>
      </c>
      <c r="L9" s="59">
        <f t="shared" si="4"/>
        <v>0</v>
      </c>
      <c r="M9" s="59">
        <f t="shared" si="5"/>
        <v>0</v>
      </c>
    </row>
    <row r="10" spans="1:13" x14ac:dyDescent="0.25">
      <c r="E10" s="52"/>
      <c r="F10" s="52"/>
      <c r="G10" s="52"/>
      <c r="H10" s="52"/>
      <c r="I10" s="52"/>
      <c r="J10" s="60"/>
      <c r="K10" s="62" t="s">
        <v>205</v>
      </c>
      <c r="L10" s="63">
        <f>SUM(L3:L9)</f>
        <v>0</v>
      </c>
      <c r="M10" s="63">
        <f>L10*1.2</f>
        <v>0</v>
      </c>
    </row>
    <row r="11" spans="1:13" x14ac:dyDescent="0.25">
      <c r="A11" s="43" t="s">
        <v>192</v>
      </c>
      <c r="B11" s="47"/>
      <c r="E11" s="52"/>
      <c r="F11" s="52"/>
      <c r="G11" s="52"/>
      <c r="H11" s="52"/>
      <c r="I11" s="52"/>
      <c r="J11" s="60"/>
      <c r="K11" s="60"/>
      <c r="L11" s="60"/>
      <c r="M11" s="60"/>
    </row>
    <row r="12" spans="1:13" ht="31.5" x14ac:dyDescent="0.25">
      <c r="B12" s="44" t="s">
        <v>186</v>
      </c>
      <c r="C12" s="22"/>
      <c r="D12" s="22"/>
      <c r="E12" s="52"/>
      <c r="F12" s="52"/>
      <c r="G12" s="52"/>
      <c r="H12" s="52"/>
      <c r="I12" s="52"/>
      <c r="J12" s="60"/>
      <c r="K12" s="60"/>
      <c r="L12" s="60"/>
      <c r="M12" s="60"/>
    </row>
    <row r="13" spans="1:13" ht="78.75" x14ac:dyDescent="0.25">
      <c r="B13" s="44" t="s">
        <v>187</v>
      </c>
      <c r="E13" s="52"/>
      <c r="F13" s="52"/>
      <c r="G13" s="52"/>
      <c r="H13" s="52"/>
      <c r="I13" s="52"/>
      <c r="J13" s="60"/>
    </row>
    <row r="14" spans="1:13" ht="63" x14ac:dyDescent="0.25">
      <c r="B14" s="44" t="s">
        <v>188</v>
      </c>
      <c r="E14" s="52"/>
      <c r="F14" s="52"/>
      <c r="G14" s="52"/>
      <c r="H14" s="52"/>
      <c r="I14" s="52"/>
      <c r="J14" s="60"/>
      <c r="K14" s="60"/>
      <c r="L14" s="60"/>
      <c r="M14" s="60"/>
    </row>
    <row r="15" spans="1:13" ht="31.5" x14ac:dyDescent="0.25">
      <c r="B15" s="44" t="s">
        <v>189</v>
      </c>
      <c r="E15" s="52"/>
      <c r="F15" s="52"/>
      <c r="G15" s="52"/>
      <c r="H15" s="52"/>
      <c r="I15" s="52"/>
      <c r="J15" s="60"/>
      <c r="K15" s="60"/>
      <c r="L15" s="60"/>
      <c r="M15" s="60"/>
    </row>
    <row r="16" spans="1:13" x14ac:dyDescent="0.25">
      <c r="E16" s="52"/>
      <c r="F16" s="52"/>
      <c r="G16" s="52"/>
      <c r="H16" s="52"/>
      <c r="I16" s="52"/>
      <c r="J16" s="60"/>
      <c r="K16" s="60"/>
      <c r="L16" s="60"/>
      <c r="M16" s="60"/>
    </row>
    <row r="17" spans="5:13" x14ac:dyDescent="0.25">
      <c r="E17" s="52"/>
      <c r="F17" s="52"/>
      <c r="G17" s="52"/>
      <c r="H17" s="52"/>
      <c r="I17" s="52"/>
      <c r="J17" s="60"/>
      <c r="K17" s="60"/>
      <c r="L17" s="60"/>
      <c r="M17" s="60"/>
    </row>
    <row r="18" spans="5:13" x14ac:dyDescent="0.25">
      <c r="E18" s="52"/>
      <c r="F18" s="52"/>
      <c r="G18" s="52"/>
      <c r="H18" s="52"/>
      <c r="I18" s="52"/>
      <c r="J18" s="60"/>
      <c r="K18" s="60"/>
      <c r="L18" s="60"/>
      <c r="M18" s="60"/>
    </row>
    <row r="19" spans="5:13" x14ac:dyDescent="0.25">
      <c r="E19" s="52"/>
      <c r="F19" s="52"/>
      <c r="G19" s="52"/>
      <c r="H19" s="52"/>
      <c r="I19" s="52"/>
      <c r="J19" s="60"/>
      <c r="K19" s="60"/>
      <c r="L19" s="60"/>
      <c r="M19" s="60"/>
    </row>
    <row r="20" spans="5:13" x14ac:dyDescent="0.25">
      <c r="E20" s="52"/>
      <c r="F20" s="52"/>
      <c r="G20" s="52"/>
      <c r="H20" s="52"/>
      <c r="I20" s="52"/>
      <c r="J20" s="60"/>
      <c r="K20" s="60"/>
      <c r="L20" s="60"/>
      <c r="M20" s="60"/>
    </row>
    <row r="21" spans="5:13" x14ac:dyDescent="0.25">
      <c r="E21" s="52"/>
      <c r="F21" s="52"/>
      <c r="G21" s="52"/>
      <c r="H21" s="52"/>
      <c r="I21" s="52"/>
      <c r="J21" s="60"/>
      <c r="K21" s="60"/>
      <c r="L21" s="60"/>
      <c r="M21" s="60"/>
    </row>
    <row r="22" spans="5:13" x14ac:dyDescent="0.25">
      <c r="E22" s="52"/>
      <c r="F22" s="52"/>
      <c r="G22" s="52"/>
      <c r="H22" s="52"/>
      <c r="I22" s="52"/>
      <c r="J22" s="60"/>
      <c r="K22" s="60"/>
      <c r="L22" s="60"/>
      <c r="M22" s="60"/>
    </row>
    <row r="23" spans="5:13" x14ac:dyDescent="0.25">
      <c r="E23" s="52"/>
      <c r="F23" s="52"/>
      <c r="G23" s="52"/>
      <c r="H23" s="52"/>
      <c r="I23" s="52"/>
      <c r="J23" s="60"/>
      <c r="K23" s="61"/>
      <c r="L23" s="61"/>
      <c r="M23" s="61"/>
    </row>
    <row r="24" spans="5:13" x14ac:dyDescent="0.25">
      <c r="E24" s="52"/>
      <c r="F24" s="52"/>
      <c r="G24" s="52"/>
      <c r="H24" s="52"/>
      <c r="I24" s="52"/>
      <c r="J24" s="61"/>
      <c r="K24" s="61"/>
      <c r="L24" s="61"/>
      <c r="M24" s="61"/>
    </row>
    <row r="25" spans="5:13" x14ac:dyDescent="0.25">
      <c r="E25" s="52"/>
      <c r="F25" s="52"/>
      <c r="G25" s="52"/>
      <c r="H25" s="52"/>
      <c r="I25" s="52"/>
    </row>
    <row r="26" spans="5:13" x14ac:dyDescent="0.25">
      <c r="E26" s="52"/>
      <c r="F26" s="52"/>
      <c r="G26" s="52"/>
      <c r="H26" s="52"/>
      <c r="I26" s="52"/>
    </row>
    <row r="27" spans="5:13" x14ac:dyDescent="0.25">
      <c r="E27" s="52"/>
      <c r="F27" s="52"/>
      <c r="G27" s="52"/>
      <c r="H27" s="52"/>
      <c r="I27" s="52"/>
    </row>
    <row r="28" spans="5:13" x14ac:dyDescent="0.25">
      <c r="E28" s="52"/>
      <c r="F28" s="52"/>
      <c r="G28" s="52"/>
      <c r="H28" s="52"/>
      <c r="I28" s="52"/>
    </row>
    <row r="29" spans="5:13" x14ac:dyDescent="0.25">
      <c r="E29" s="52"/>
      <c r="F29" s="52"/>
      <c r="G29" s="52"/>
      <c r="H29" s="52"/>
      <c r="I29" s="52"/>
    </row>
    <row r="30" spans="5:13" x14ac:dyDescent="0.25">
      <c r="E30" s="52"/>
      <c r="F30" s="52"/>
      <c r="G30" s="52"/>
      <c r="H30" s="52"/>
      <c r="I30" s="52"/>
    </row>
    <row r="31" spans="5:13" x14ac:dyDescent="0.25">
      <c r="E31" s="52"/>
      <c r="F31" s="52"/>
      <c r="G31" s="52"/>
      <c r="H31" s="52"/>
      <c r="I31" s="52"/>
    </row>
  </sheetData>
  <protectedRanges>
    <protectedRange sqref="J2" name="Range2_1"/>
  </protectedRanges>
  <pageMargins left="0.39370078740157483" right="0.39370078740157483" top="0.39370078740157483" bottom="0.39370078740157483" header="0.31496062992125984" footer="0.31496062992125984"/>
  <pageSetup paperSize="9" scale="6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1"/>
  <sheetViews>
    <sheetView workbookViewId="0">
      <selection activeCell="J1" sqref="J1:M1048576"/>
    </sheetView>
  </sheetViews>
  <sheetFormatPr defaultColWidth="7.85546875" defaultRowHeight="15.75" x14ac:dyDescent="0.25"/>
  <cols>
    <col min="1" max="1" width="6.140625" style="4" customWidth="1"/>
    <col min="2" max="2" width="68.140625" style="4" customWidth="1"/>
    <col min="3" max="3" width="9.140625" style="18" customWidth="1"/>
    <col min="4" max="4" width="13.140625" style="18" customWidth="1"/>
    <col min="5" max="5" width="16.42578125" style="47" customWidth="1"/>
    <col min="6" max="6" width="15.85546875" style="47" customWidth="1"/>
    <col min="7" max="7" width="12.5703125" style="47" customWidth="1"/>
    <col min="8" max="8" width="18.140625" style="47" customWidth="1"/>
    <col min="9" max="9" width="10.7109375" style="47" customWidth="1"/>
    <col min="10" max="11" width="9.85546875" style="57" bestFit="1" customWidth="1"/>
    <col min="12" max="13" width="17.28515625" style="57" bestFit="1" customWidth="1"/>
    <col min="14" max="16384" width="7.85546875" style="4"/>
  </cols>
  <sheetData>
    <row r="1" spans="1:13" ht="25.5" customHeight="1" x14ac:dyDescent="0.25">
      <c r="A1" s="19" t="s">
        <v>180</v>
      </c>
      <c r="B1" s="10" t="s">
        <v>151</v>
      </c>
    </row>
    <row r="2" spans="1:13" ht="39" customHeight="1" x14ac:dyDescent="0.25">
      <c r="A2" s="14" t="s">
        <v>0</v>
      </c>
      <c r="B2" s="23" t="s">
        <v>1</v>
      </c>
      <c r="C2" s="23" t="s">
        <v>2</v>
      </c>
      <c r="D2" s="23" t="s">
        <v>3</v>
      </c>
      <c r="E2" s="48" t="s">
        <v>194</v>
      </c>
      <c r="F2" s="48" t="s">
        <v>195</v>
      </c>
      <c r="G2" s="15" t="s">
        <v>196</v>
      </c>
      <c r="H2" s="15" t="s">
        <v>197</v>
      </c>
      <c r="I2" s="49" t="s">
        <v>198</v>
      </c>
      <c r="J2" s="58" t="s">
        <v>201</v>
      </c>
      <c r="K2" s="58" t="s">
        <v>202</v>
      </c>
      <c r="L2" s="58" t="s">
        <v>203</v>
      </c>
      <c r="M2" s="58" t="s">
        <v>204</v>
      </c>
    </row>
    <row r="3" spans="1:13" ht="31.5" x14ac:dyDescent="0.25">
      <c r="A3" s="20">
        <v>1</v>
      </c>
      <c r="B3" s="3" t="s">
        <v>101</v>
      </c>
      <c r="C3" s="20" t="s">
        <v>40</v>
      </c>
      <c r="D3" s="20">
        <v>288</v>
      </c>
      <c r="E3" s="50"/>
      <c r="F3" s="50"/>
      <c r="G3" s="50"/>
      <c r="H3" s="50"/>
      <c r="I3" s="50"/>
      <c r="J3" s="59"/>
      <c r="K3" s="59">
        <f>J3*1.2</f>
        <v>0</v>
      </c>
      <c r="L3" s="59">
        <f>D3*J3</f>
        <v>0</v>
      </c>
      <c r="M3" s="59">
        <f t="shared" ref="M3:M12" si="0">L3*1.2</f>
        <v>0</v>
      </c>
    </row>
    <row r="4" spans="1:13" ht="31.5" x14ac:dyDescent="0.25">
      <c r="A4" s="20">
        <v>2</v>
      </c>
      <c r="B4" s="3" t="s">
        <v>102</v>
      </c>
      <c r="C4" s="20" t="s">
        <v>40</v>
      </c>
      <c r="D4" s="20">
        <v>288</v>
      </c>
      <c r="E4" s="51"/>
      <c r="F4" s="51"/>
      <c r="G4" s="51"/>
      <c r="H4" s="51"/>
      <c r="I4" s="51"/>
      <c r="J4" s="59"/>
      <c r="K4" s="59">
        <f t="shared" ref="K4:K12" si="1">J4*1.2</f>
        <v>0</v>
      </c>
      <c r="L4" s="59">
        <f t="shared" ref="L4:L12" si="2">D4*J4</f>
        <v>0</v>
      </c>
      <c r="M4" s="59">
        <f t="shared" si="0"/>
        <v>0</v>
      </c>
    </row>
    <row r="5" spans="1:13" x14ac:dyDescent="0.25">
      <c r="A5" s="20">
        <v>3</v>
      </c>
      <c r="B5" s="3" t="s">
        <v>103</v>
      </c>
      <c r="C5" s="20" t="s">
        <v>40</v>
      </c>
      <c r="D5" s="20">
        <v>288</v>
      </c>
      <c r="E5" s="51"/>
      <c r="F5" s="51"/>
      <c r="G5" s="51"/>
      <c r="H5" s="51"/>
      <c r="I5" s="51"/>
      <c r="J5" s="59"/>
      <c r="K5" s="59">
        <f t="shared" si="1"/>
        <v>0</v>
      </c>
      <c r="L5" s="59">
        <f t="shared" si="2"/>
        <v>0</v>
      </c>
      <c r="M5" s="59">
        <f t="shared" si="0"/>
        <v>0</v>
      </c>
    </row>
    <row r="6" spans="1:13" x14ac:dyDescent="0.25">
      <c r="A6" s="20">
        <v>4</v>
      </c>
      <c r="B6" s="3" t="s">
        <v>104</v>
      </c>
      <c r="C6" s="20" t="s">
        <v>40</v>
      </c>
      <c r="D6" s="20">
        <v>288</v>
      </c>
      <c r="E6" s="51"/>
      <c r="F6" s="51"/>
      <c r="G6" s="51"/>
      <c r="H6" s="51"/>
      <c r="I6" s="51"/>
      <c r="J6" s="59"/>
      <c r="K6" s="59">
        <f t="shared" si="1"/>
        <v>0</v>
      </c>
      <c r="L6" s="59">
        <f t="shared" si="2"/>
        <v>0</v>
      </c>
      <c r="M6" s="59">
        <f t="shared" si="0"/>
        <v>0</v>
      </c>
    </row>
    <row r="7" spans="1:13" ht="31.5" x14ac:dyDescent="0.25">
      <c r="A7" s="20">
        <v>5</v>
      </c>
      <c r="B7" s="1" t="s">
        <v>105</v>
      </c>
      <c r="C7" s="20" t="s">
        <v>40</v>
      </c>
      <c r="D7" s="20">
        <v>288</v>
      </c>
      <c r="E7" s="51"/>
      <c r="F7" s="51"/>
      <c r="G7" s="51"/>
      <c r="H7" s="51"/>
      <c r="I7" s="51"/>
      <c r="J7" s="59"/>
      <c r="K7" s="59">
        <f t="shared" si="1"/>
        <v>0</v>
      </c>
      <c r="L7" s="59">
        <f t="shared" si="2"/>
        <v>0</v>
      </c>
      <c r="M7" s="59">
        <f t="shared" si="0"/>
        <v>0</v>
      </c>
    </row>
    <row r="8" spans="1:13" ht="31.5" x14ac:dyDescent="0.25">
      <c r="A8" s="20">
        <v>6</v>
      </c>
      <c r="B8" s="1" t="s">
        <v>106</v>
      </c>
      <c r="C8" s="20" t="s">
        <v>40</v>
      </c>
      <c r="D8" s="20">
        <v>288</v>
      </c>
      <c r="E8" s="51"/>
      <c r="F8" s="51"/>
      <c r="G8" s="51"/>
      <c r="H8" s="51"/>
      <c r="I8" s="51"/>
      <c r="J8" s="59"/>
      <c r="K8" s="59">
        <f t="shared" si="1"/>
        <v>0</v>
      </c>
      <c r="L8" s="59">
        <f t="shared" si="2"/>
        <v>0</v>
      </c>
      <c r="M8" s="59">
        <f t="shared" si="0"/>
        <v>0</v>
      </c>
    </row>
    <row r="9" spans="1:13" ht="31.5" x14ac:dyDescent="0.25">
      <c r="A9" s="20">
        <v>7</v>
      </c>
      <c r="B9" s="41" t="s">
        <v>110</v>
      </c>
      <c r="C9" s="20" t="s">
        <v>40</v>
      </c>
      <c r="D9" s="20">
        <v>288</v>
      </c>
      <c r="E9" s="51"/>
      <c r="F9" s="51"/>
      <c r="G9" s="51"/>
      <c r="H9" s="51"/>
      <c r="I9" s="51"/>
      <c r="J9" s="59"/>
      <c r="K9" s="59">
        <f t="shared" si="1"/>
        <v>0</v>
      </c>
      <c r="L9" s="59">
        <f t="shared" si="2"/>
        <v>0</v>
      </c>
      <c r="M9" s="59">
        <f t="shared" si="0"/>
        <v>0</v>
      </c>
    </row>
    <row r="10" spans="1:13" x14ac:dyDescent="0.25">
      <c r="A10" s="20">
        <v>8</v>
      </c>
      <c r="B10" s="1" t="s">
        <v>169</v>
      </c>
      <c r="C10" s="20" t="s">
        <v>40</v>
      </c>
      <c r="D10" s="20">
        <v>288</v>
      </c>
      <c r="E10" s="51"/>
      <c r="F10" s="51"/>
      <c r="G10" s="51"/>
      <c r="H10" s="51"/>
      <c r="I10" s="51"/>
      <c r="J10" s="59"/>
      <c r="K10" s="59">
        <f t="shared" ref="K10" si="3">J10*1.2</f>
        <v>0</v>
      </c>
      <c r="L10" s="59">
        <f t="shared" ref="L10" si="4">D10*J10</f>
        <v>0</v>
      </c>
      <c r="M10" s="59">
        <f t="shared" ref="M10" si="5">L10*1.2</f>
        <v>0</v>
      </c>
    </row>
    <row r="11" spans="1:13" x14ac:dyDescent="0.25">
      <c r="E11" s="52"/>
      <c r="F11" s="52"/>
      <c r="G11" s="52"/>
      <c r="H11" s="52"/>
      <c r="I11" s="52"/>
      <c r="J11" s="60"/>
      <c r="K11" s="62" t="s">
        <v>205</v>
      </c>
      <c r="L11" s="63">
        <f>SUM(L3:L10)</f>
        <v>0</v>
      </c>
      <c r="M11" s="63">
        <f>L11*1.2</f>
        <v>0</v>
      </c>
    </row>
    <row r="12" spans="1:13" x14ac:dyDescent="0.25">
      <c r="A12" s="43" t="s">
        <v>192</v>
      </c>
      <c r="B12" s="47"/>
      <c r="C12" s="22"/>
      <c r="D12" s="22"/>
      <c r="E12" s="52"/>
      <c r="F12" s="52"/>
      <c r="G12" s="52"/>
      <c r="H12" s="52"/>
      <c r="I12" s="52"/>
      <c r="J12" s="60"/>
      <c r="K12" s="60"/>
      <c r="L12" s="60"/>
      <c r="M12" s="60"/>
    </row>
    <row r="13" spans="1:13" ht="31.5" x14ac:dyDescent="0.25">
      <c r="B13" s="44" t="s">
        <v>186</v>
      </c>
      <c r="E13" s="52"/>
      <c r="F13" s="52"/>
      <c r="G13" s="52"/>
      <c r="H13" s="52"/>
      <c r="I13" s="52"/>
      <c r="J13" s="60"/>
    </row>
    <row r="14" spans="1:13" ht="78.75" x14ac:dyDescent="0.25">
      <c r="B14" s="44" t="s">
        <v>187</v>
      </c>
      <c r="E14" s="52"/>
      <c r="F14" s="52"/>
      <c r="G14" s="52"/>
      <c r="H14" s="52"/>
      <c r="I14" s="52"/>
      <c r="J14" s="60"/>
      <c r="K14" s="60"/>
      <c r="L14" s="60"/>
      <c r="M14" s="60"/>
    </row>
    <row r="15" spans="1:13" ht="63" x14ac:dyDescent="0.25">
      <c r="B15" s="44" t="s">
        <v>188</v>
      </c>
      <c r="E15" s="52"/>
      <c r="F15" s="52"/>
      <c r="G15" s="52"/>
      <c r="H15" s="52"/>
      <c r="I15" s="52"/>
      <c r="J15" s="60"/>
      <c r="K15" s="60"/>
      <c r="L15" s="60"/>
      <c r="M15" s="60"/>
    </row>
    <row r="16" spans="1:13" ht="31.5" x14ac:dyDescent="0.25">
      <c r="B16" s="44" t="s">
        <v>189</v>
      </c>
      <c r="E16" s="52"/>
      <c r="F16" s="52"/>
      <c r="G16" s="52"/>
      <c r="H16" s="52"/>
      <c r="I16" s="52"/>
      <c r="J16" s="60"/>
      <c r="K16" s="60"/>
      <c r="L16" s="60"/>
      <c r="M16" s="60"/>
    </row>
    <row r="17" spans="5:13" x14ac:dyDescent="0.25">
      <c r="E17" s="52"/>
      <c r="F17" s="52"/>
      <c r="G17" s="52"/>
      <c r="H17" s="52"/>
      <c r="I17" s="52"/>
      <c r="J17" s="60"/>
      <c r="K17" s="60"/>
      <c r="L17" s="60"/>
      <c r="M17" s="60"/>
    </row>
    <row r="18" spans="5:13" x14ac:dyDescent="0.25">
      <c r="E18" s="52"/>
      <c r="F18" s="52"/>
      <c r="G18" s="52"/>
      <c r="H18" s="52"/>
      <c r="I18" s="52"/>
      <c r="J18" s="60"/>
      <c r="K18" s="60"/>
      <c r="L18" s="60"/>
      <c r="M18" s="60"/>
    </row>
    <row r="19" spans="5:13" x14ac:dyDescent="0.25">
      <c r="E19" s="52"/>
      <c r="F19" s="52"/>
      <c r="G19" s="52"/>
      <c r="H19" s="52"/>
      <c r="I19" s="52"/>
      <c r="J19" s="60"/>
      <c r="K19" s="60"/>
      <c r="L19" s="60"/>
      <c r="M19" s="60"/>
    </row>
    <row r="20" spans="5:13" x14ac:dyDescent="0.25">
      <c r="E20" s="52"/>
      <c r="F20" s="52"/>
      <c r="G20" s="52"/>
      <c r="H20" s="52"/>
      <c r="I20" s="52"/>
      <c r="J20" s="60"/>
      <c r="K20" s="60"/>
      <c r="L20" s="60"/>
      <c r="M20" s="60"/>
    </row>
    <row r="21" spans="5:13" x14ac:dyDescent="0.25">
      <c r="E21" s="52"/>
      <c r="F21" s="52"/>
      <c r="G21" s="52"/>
      <c r="H21" s="52"/>
      <c r="I21" s="52"/>
      <c r="J21" s="60"/>
      <c r="K21" s="60"/>
      <c r="L21" s="60"/>
      <c r="M21" s="60"/>
    </row>
    <row r="22" spans="5:13" x14ac:dyDescent="0.25">
      <c r="E22" s="52"/>
      <c r="F22" s="52"/>
      <c r="G22" s="52"/>
      <c r="H22" s="52"/>
      <c r="I22" s="52"/>
      <c r="J22" s="60"/>
      <c r="K22" s="60"/>
      <c r="L22" s="60"/>
      <c r="M22" s="60"/>
    </row>
    <row r="23" spans="5:13" x14ac:dyDescent="0.25">
      <c r="E23" s="52"/>
      <c r="F23" s="52"/>
      <c r="G23" s="52"/>
      <c r="H23" s="52"/>
      <c r="I23" s="52"/>
      <c r="J23" s="60"/>
      <c r="K23" s="61"/>
      <c r="L23" s="61"/>
      <c r="M23" s="61"/>
    </row>
    <row r="24" spans="5:13" x14ac:dyDescent="0.25">
      <c r="E24" s="52"/>
      <c r="F24" s="52"/>
      <c r="G24" s="52"/>
      <c r="H24" s="52"/>
      <c r="I24" s="52"/>
      <c r="J24" s="61"/>
      <c r="K24" s="61"/>
      <c r="L24" s="61"/>
      <c r="M24" s="61"/>
    </row>
    <row r="25" spans="5:13" x14ac:dyDescent="0.25">
      <c r="E25" s="52"/>
      <c r="F25" s="52"/>
      <c r="G25" s="52"/>
      <c r="H25" s="52"/>
      <c r="I25" s="52"/>
    </row>
    <row r="26" spans="5:13" x14ac:dyDescent="0.25">
      <c r="E26" s="52"/>
      <c r="F26" s="52"/>
      <c r="G26" s="52"/>
      <c r="H26" s="52"/>
      <c r="I26" s="52"/>
    </row>
    <row r="27" spans="5:13" x14ac:dyDescent="0.25">
      <c r="E27" s="52"/>
      <c r="F27" s="52"/>
      <c r="G27" s="52"/>
      <c r="H27" s="52"/>
      <c r="I27" s="52"/>
    </row>
    <row r="28" spans="5:13" x14ac:dyDescent="0.25">
      <c r="E28" s="52"/>
      <c r="F28" s="52"/>
      <c r="G28" s="52"/>
      <c r="H28" s="52"/>
      <c r="I28" s="52"/>
    </row>
    <row r="29" spans="5:13" x14ac:dyDescent="0.25">
      <c r="E29" s="52"/>
      <c r="F29" s="52"/>
      <c r="G29" s="52"/>
      <c r="H29" s="52"/>
      <c r="I29" s="52"/>
    </row>
    <row r="30" spans="5:13" x14ac:dyDescent="0.25">
      <c r="E30" s="52"/>
      <c r="F30" s="52"/>
      <c r="G30" s="52"/>
      <c r="H30" s="52"/>
      <c r="I30" s="52"/>
    </row>
    <row r="31" spans="5:13" x14ac:dyDescent="0.25">
      <c r="E31" s="52"/>
      <c r="F31" s="52"/>
      <c r="G31" s="52"/>
      <c r="H31" s="52"/>
      <c r="I31" s="52"/>
    </row>
  </sheetData>
  <protectedRanges>
    <protectedRange sqref="J2" name="Range2_1"/>
  </protectedRanges>
  <pageMargins left="0.39370078740157483" right="0.39370078740157483" top="0.39370078740157483" bottom="0.39370078740157483" header="0.31496062992125984" footer="0.31496062992125984"/>
  <pageSetup paperSize="9" scale="6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1"/>
  <sheetViews>
    <sheetView topLeftCell="E11" zoomScale="115" zoomScaleNormal="115" workbookViewId="0">
      <selection activeCell="G17" sqref="G17"/>
    </sheetView>
  </sheetViews>
  <sheetFormatPr defaultColWidth="8.7109375" defaultRowHeight="15.75" x14ac:dyDescent="0.25"/>
  <cols>
    <col min="1" max="1" width="5.42578125" style="18" customWidth="1"/>
    <col min="2" max="2" width="71.42578125" style="4" customWidth="1"/>
    <col min="3" max="3" width="8" style="18" customWidth="1"/>
    <col min="4" max="4" width="13.140625" style="18" customWidth="1"/>
    <col min="5" max="5" width="16.42578125" style="47" customWidth="1"/>
    <col min="6" max="6" width="15.85546875" style="47" customWidth="1"/>
    <col min="7" max="7" width="12.5703125" style="47" customWidth="1"/>
    <col min="8" max="8" width="18.140625" style="47" customWidth="1"/>
    <col min="9" max="9" width="10.7109375" style="47" customWidth="1"/>
    <col min="10" max="11" width="9.85546875" style="57" bestFit="1" customWidth="1"/>
    <col min="12" max="13" width="17.28515625" style="57" bestFit="1" customWidth="1"/>
    <col min="14" max="16384" width="8.7109375" style="4"/>
  </cols>
  <sheetData>
    <row r="1" spans="1:13" ht="31.5" customHeight="1" x14ac:dyDescent="0.25">
      <c r="A1" s="19" t="s">
        <v>190</v>
      </c>
      <c r="B1" s="10" t="s">
        <v>148</v>
      </c>
    </row>
    <row r="2" spans="1:13" s="24" customFormat="1" ht="39" customHeight="1" x14ac:dyDescent="0.25">
      <c r="A2" s="14" t="s">
        <v>0</v>
      </c>
      <c r="B2" s="23" t="s">
        <v>1</v>
      </c>
      <c r="C2" s="23" t="s">
        <v>2</v>
      </c>
      <c r="D2" s="23" t="s">
        <v>3</v>
      </c>
      <c r="E2" s="48" t="s">
        <v>194</v>
      </c>
      <c r="F2" s="48" t="s">
        <v>195</v>
      </c>
      <c r="G2" s="15" t="s">
        <v>196</v>
      </c>
      <c r="H2" s="15" t="s">
        <v>197</v>
      </c>
      <c r="I2" s="49" t="s">
        <v>198</v>
      </c>
      <c r="J2" s="58" t="s">
        <v>201</v>
      </c>
      <c r="K2" s="58" t="s">
        <v>202</v>
      </c>
      <c r="L2" s="58" t="s">
        <v>203</v>
      </c>
      <c r="M2" s="58" t="s">
        <v>204</v>
      </c>
    </row>
    <row r="3" spans="1:13" x14ac:dyDescent="0.25">
      <c r="A3" s="20">
        <v>1</v>
      </c>
      <c r="B3" s="3" t="s">
        <v>18</v>
      </c>
      <c r="C3" s="20" t="s">
        <v>28</v>
      </c>
      <c r="D3" s="20">
        <v>100</v>
      </c>
      <c r="E3" s="50"/>
      <c r="F3" s="50"/>
      <c r="G3" s="50"/>
      <c r="H3" s="50"/>
      <c r="I3" s="50"/>
      <c r="J3" s="59"/>
      <c r="K3" s="59">
        <f>J3*1.2</f>
        <v>0</v>
      </c>
      <c r="L3" s="59">
        <f>D3*J3</f>
        <v>0</v>
      </c>
      <c r="M3" s="59">
        <f t="shared" ref="M3:M12" si="0">L3*1.2</f>
        <v>0</v>
      </c>
    </row>
    <row r="4" spans="1:13" s="5" customFormat="1" ht="31.5" x14ac:dyDescent="0.25">
      <c r="A4" s="21">
        <v>2</v>
      </c>
      <c r="B4" s="3" t="s">
        <v>45</v>
      </c>
      <c r="C4" s="20" t="s">
        <v>28</v>
      </c>
      <c r="D4" s="21">
        <v>3000</v>
      </c>
      <c r="E4" s="51"/>
      <c r="F4" s="51"/>
      <c r="G4" s="51"/>
      <c r="H4" s="51"/>
      <c r="I4" s="51"/>
      <c r="J4" s="59"/>
      <c r="K4" s="59">
        <f t="shared" ref="K4:K12" si="1">J4*1.2</f>
        <v>0</v>
      </c>
      <c r="L4" s="59">
        <f t="shared" ref="L4:L12" si="2">D4*J4</f>
        <v>0</v>
      </c>
      <c r="M4" s="59">
        <f t="shared" si="0"/>
        <v>0</v>
      </c>
    </row>
    <row r="5" spans="1:13" ht="47.25" x14ac:dyDescent="0.25">
      <c r="A5" s="20">
        <v>3</v>
      </c>
      <c r="B5" s="3" t="s">
        <v>12</v>
      </c>
      <c r="C5" s="20" t="s">
        <v>28</v>
      </c>
      <c r="D5" s="20">
        <v>100</v>
      </c>
      <c r="E5" s="51"/>
      <c r="F5" s="51"/>
      <c r="G5" s="51"/>
      <c r="H5" s="51"/>
      <c r="I5" s="51"/>
      <c r="J5" s="59"/>
      <c r="K5" s="59">
        <f t="shared" si="1"/>
        <v>0</v>
      </c>
      <c r="L5" s="59">
        <f t="shared" si="2"/>
        <v>0</v>
      </c>
      <c r="M5" s="59">
        <f t="shared" si="0"/>
        <v>0</v>
      </c>
    </row>
    <row r="6" spans="1:13" ht="31.5" x14ac:dyDescent="0.25">
      <c r="A6" s="21">
        <v>4</v>
      </c>
      <c r="B6" s="2" t="s">
        <v>24</v>
      </c>
      <c r="C6" s="20" t="s">
        <v>28</v>
      </c>
      <c r="D6" s="21">
        <v>60</v>
      </c>
      <c r="E6" s="51"/>
      <c r="F6" s="51"/>
      <c r="G6" s="51"/>
      <c r="H6" s="51"/>
      <c r="I6" s="51"/>
      <c r="J6" s="59"/>
      <c r="K6" s="59">
        <f t="shared" si="1"/>
        <v>0</v>
      </c>
      <c r="L6" s="59">
        <f t="shared" si="2"/>
        <v>0</v>
      </c>
      <c r="M6" s="59">
        <f t="shared" si="0"/>
        <v>0</v>
      </c>
    </row>
    <row r="7" spans="1:13" s="5" customFormat="1" ht="31.5" x14ac:dyDescent="0.25">
      <c r="A7" s="20">
        <v>5</v>
      </c>
      <c r="B7" s="2" t="s">
        <v>25</v>
      </c>
      <c r="C7" s="20" t="s">
        <v>28</v>
      </c>
      <c r="D7" s="21">
        <v>300</v>
      </c>
      <c r="E7" s="51"/>
      <c r="F7" s="51"/>
      <c r="G7" s="51"/>
      <c r="H7" s="51"/>
      <c r="I7" s="51"/>
      <c r="J7" s="59"/>
      <c r="K7" s="59">
        <f t="shared" si="1"/>
        <v>0</v>
      </c>
      <c r="L7" s="59">
        <f t="shared" si="2"/>
        <v>0</v>
      </c>
      <c r="M7" s="59">
        <f t="shared" si="0"/>
        <v>0</v>
      </c>
    </row>
    <row r="8" spans="1:13" s="5" customFormat="1" x14ac:dyDescent="0.25">
      <c r="A8" s="21">
        <v>6</v>
      </c>
      <c r="B8" s="2" t="s">
        <v>26</v>
      </c>
      <c r="C8" s="20" t="s">
        <v>28</v>
      </c>
      <c r="D8" s="21">
        <v>400</v>
      </c>
      <c r="E8" s="51"/>
      <c r="F8" s="51"/>
      <c r="G8" s="51"/>
      <c r="H8" s="51"/>
      <c r="I8" s="51"/>
      <c r="J8" s="59"/>
      <c r="K8" s="59">
        <f t="shared" si="1"/>
        <v>0</v>
      </c>
      <c r="L8" s="59">
        <f t="shared" si="2"/>
        <v>0</v>
      </c>
      <c r="M8" s="59">
        <f t="shared" si="0"/>
        <v>0</v>
      </c>
    </row>
    <row r="9" spans="1:13" s="5" customFormat="1" ht="31.5" x14ac:dyDescent="0.25">
      <c r="A9" s="20">
        <v>7</v>
      </c>
      <c r="B9" s="2" t="s">
        <v>29</v>
      </c>
      <c r="C9" s="20" t="s">
        <v>28</v>
      </c>
      <c r="D9" s="21">
        <v>500</v>
      </c>
      <c r="E9" s="51"/>
      <c r="F9" s="51"/>
      <c r="G9" s="51"/>
      <c r="H9" s="51"/>
      <c r="I9" s="51"/>
      <c r="J9" s="59"/>
      <c r="K9" s="59">
        <f t="shared" si="1"/>
        <v>0</v>
      </c>
      <c r="L9" s="59">
        <f t="shared" si="2"/>
        <v>0</v>
      </c>
      <c r="M9" s="59">
        <f t="shared" si="0"/>
        <v>0</v>
      </c>
    </row>
    <row r="10" spans="1:13" x14ac:dyDescent="0.25">
      <c r="A10" s="21">
        <v>8</v>
      </c>
      <c r="B10" s="3" t="s">
        <v>32</v>
      </c>
      <c r="C10" s="20" t="s">
        <v>28</v>
      </c>
      <c r="D10" s="20">
        <v>200</v>
      </c>
      <c r="E10" s="51"/>
      <c r="F10" s="51"/>
      <c r="G10" s="51"/>
      <c r="H10" s="51"/>
      <c r="I10" s="51"/>
      <c r="J10" s="59"/>
      <c r="K10" s="59">
        <f t="shared" ref="K10:K23" si="3">J10*1.2</f>
        <v>0</v>
      </c>
      <c r="L10" s="59">
        <f t="shared" ref="L10:L23" si="4">D10*J10</f>
        <v>0</v>
      </c>
      <c r="M10" s="59">
        <f t="shared" ref="M10:M23" si="5">L10*1.2</f>
        <v>0</v>
      </c>
    </row>
    <row r="11" spans="1:13" x14ac:dyDescent="0.25">
      <c r="A11" s="20">
        <v>9</v>
      </c>
      <c r="B11" s="3" t="s">
        <v>33</v>
      </c>
      <c r="C11" s="20" t="s">
        <v>28</v>
      </c>
      <c r="D11" s="20">
        <v>200</v>
      </c>
      <c r="E11" s="51"/>
      <c r="F11" s="51"/>
      <c r="G11" s="51"/>
      <c r="H11" s="51"/>
      <c r="I11" s="51"/>
      <c r="J11" s="59"/>
      <c r="K11" s="59">
        <f t="shared" si="3"/>
        <v>0</v>
      </c>
      <c r="L11" s="59">
        <f t="shared" si="4"/>
        <v>0</v>
      </c>
      <c r="M11" s="59">
        <f t="shared" si="5"/>
        <v>0</v>
      </c>
    </row>
    <row r="12" spans="1:13" x14ac:dyDescent="0.25">
      <c r="A12" s="21">
        <v>10</v>
      </c>
      <c r="B12" s="3" t="s">
        <v>34</v>
      </c>
      <c r="C12" s="20" t="s">
        <v>28</v>
      </c>
      <c r="D12" s="20">
        <v>200</v>
      </c>
      <c r="E12" s="51"/>
      <c r="F12" s="51"/>
      <c r="G12" s="51"/>
      <c r="H12" s="51"/>
      <c r="I12" s="51"/>
      <c r="J12" s="59"/>
      <c r="K12" s="59">
        <f t="shared" si="3"/>
        <v>0</v>
      </c>
      <c r="L12" s="59">
        <f t="shared" si="4"/>
        <v>0</v>
      </c>
      <c r="M12" s="59">
        <f t="shared" si="5"/>
        <v>0</v>
      </c>
    </row>
    <row r="13" spans="1:13" x14ac:dyDescent="0.25">
      <c r="A13" s="20">
        <v>11</v>
      </c>
      <c r="B13" s="3" t="s">
        <v>35</v>
      </c>
      <c r="C13" s="20" t="s">
        <v>28</v>
      </c>
      <c r="D13" s="20">
        <v>200</v>
      </c>
      <c r="E13" s="51"/>
      <c r="F13" s="51"/>
      <c r="G13" s="51"/>
      <c r="H13" s="51"/>
      <c r="I13" s="51"/>
      <c r="J13" s="59"/>
      <c r="K13" s="59">
        <f t="shared" si="3"/>
        <v>0</v>
      </c>
      <c r="L13" s="59">
        <f t="shared" si="4"/>
        <v>0</v>
      </c>
      <c r="M13" s="59">
        <f t="shared" si="5"/>
        <v>0</v>
      </c>
    </row>
    <row r="14" spans="1:13" x14ac:dyDescent="0.25">
      <c r="A14" s="21">
        <v>12</v>
      </c>
      <c r="B14" s="3" t="s">
        <v>19</v>
      </c>
      <c r="C14" s="20" t="s">
        <v>28</v>
      </c>
      <c r="D14" s="20">
        <v>2</v>
      </c>
      <c r="E14" s="51"/>
      <c r="F14" s="51"/>
      <c r="G14" s="51"/>
      <c r="H14" s="51"/>
      <c r="I14" s="51"/>
      <c r="J14" s="59"/>
      <c r="K14" s="59">
        <f t="shared" si="3"/>
        <v>0</v>
      </c>
      <c r="L14" s="59">
        <f t="shared" si="4"/>
        <v>0</v>
      </c>
      <c r="M14" s="59">
        <f t="shared" si="5"/>
        <v>0</v>
      </c>
    </row>
    <row r="15" spans="1:13" s="5" customFormat="1" x14ac:dyDescent="0.25">
      <c r="A15" s="20">
        <v>13</v>
      </c>
      <c r="B15" s="2" t="s">
        <v>20</v>
      </c>
      <c r="C15" s="21" t="s">
        <v>28</v>
      </c>
      <c r="D15" s="21">
        <v>1000</v>
      </c>
      <c r="E15" s="51"/>
      <c r="F15" s="51"/>
      <c r="G15" s="51"/>
      <c r="H15" s="51"/>
      <c r="I15" s="51"/>
      <c r="J15" s="59"/>
      <c r="K15" s="59">
        <f t="shared" si="3"/>
        <v>0</v>
      </c>
      <c r="L15" s="59">
        <f t="shared" si="4"/>
        <v>0</v>
      </c>
      <c r="M15" s="59">
        <f t="shared" si="5"/>
        <v>0</v>
      </c>
    </row>
    <row r="16" spans="1:13" s="5" customFormat="1" ht="15" customHeight="1" x14ac:dyDescent="0.25">
      <c r="A16" s="21">
        <v>14</v>
      </c>
      <c r="B16" s="2" t="s">
        <v>116</v>
      </c>
      <c r="C16" s="21" t="s">
        <v>28</v>
      </c>
      <c r="D16" s="21">
        <v>1000</v>
      </c>
      <c r="E16" s="51"/>
      <c r="F16" s="51"/>
      <c r="G16" s="51"/>
      <c r="H16" s="51"/>
      <c r="I16" s="51"/>
      <c r="J16" s="59"/>
      <c r="K16" s="59">
        <f t="shared" si="3"/>
        <v>0</v>
      </c>
      <c r="L16" s="59">
        <f t="shared" si="4"/>
        <v>0</v>
      </c>
      <c r="M16" s="59">
        <f t="shared" si="5"/>
        <v>0</v>
      </c>
    </row>
    <row r="17" spans="1:13" x14ac:dyDescent="0.25">
      <c r="A17" s="20">
        <v>15</v>
      </c>
      <c r="B17" s="26" t="s">
        <v>27</v>
      </c>
      <c r="C17" s="21" t="s">
        <v>28</v>
      </c>
      <c r="D17" s="21">
        <v>10</v>
      </c>
      <c r="E17" s="51"/>
      <c r="F17" s="51"/>
      <c r="G17" s="51"/>
      <c r="H17" s="51"/>
      <c r="I17" s="51"/>
      <c r="J17" s="59"/>
      <c r="K17" s="59">
        <f t="shared" si="3"/>
        <v>0</v>
      </c>
      <c r="L17" s="59">
        <f t="shared" si="4"/>
        <v>0</v>
      </c>
      <c r="M17" s="59">
        <f t="shared" si="5"/>
        <v>0</v>
      </c>
    </row>
    <row r="18" spans="1:13" x14ac:dyDescent="0.25">
      <c r="A18" s="21">
        <v>16</v>
      </c>
      <c r="B18" s="33" t="s">
        <v>31</v>
      </c>
      <c r="C18" s="21" t="s">
        <v>28</v>
      </c>
      <c r="D18" s="20">
        <v>5</v>
      </c>
      <c r="E18" s="51"/>
      <c r="F18" s="51"/>
      <c r="G18" s="51"/>
      <c r="H18" s="51"/>
      <c r="I18" s="51"/>
      <c r="J18" s="59"/>
      <c r="K18" s="59">
        <f t="shared" si="3"/>
        <v>0</v>
      </c>
      <c r="L18" s="59">
        <f t="shared" si="4"/>
        <v>0</v>
      </c>
      <c r="M18" s="59">
        <f t="shared" si="5"/>
        <v>0</v>
      </c>
    </row>
    <row r="19" spans="1:13" x14ac:dyDescent="0.25">
      <c r="A19" s="20">
        <v>17</v>
      </c>
      <c r="B19" s="33" t="s">
        <v>37</v>
      </c>
      <c r="C19" s="20" t="s">
        <v>28</v>
      </c>
      <c r="D19" s="20">
        <v>10</v>
      </c>
      <c r="E19" s="51"/>
      <c r="F19" s="51"/>
      <c r="G19" s="51"/>
      <c r="H19" s="51"/>
      <c r="I19" s="51"/>
      <c r="J19" s="59"/>
      <c r="K19" s="59">
        <f t="shared" si="3"/>
        <v>0</v>
      </c>
      <c r="L19" s="59">
        <f t="shared" si="4"/>
        <v>0</v>
      </c>
      <c r="M19" s="59">
        <f t="shared" si="5"/>
        <v>0</v>
      </c>
    </row>
    <row r="20" spans="1:13" x14ac:dyDescent="0.25">
      <c r="A20" s="21">
        <v>18</v>
      </c>
      <c r="B20" s="33" t="s">
        <v>38</v>
      </c>
      <c r="C20" s="20" t="s">
        <v>28</v>
      </c>
      <c r="D20" s="20">
        <v>100</v>
      </c>
      <c r="E20" s="51"/>
      <c r="F20" s="51"/>
      <c r="G20" s="51"/>
      <c r="H20" s="51"/>
      <c r="I20" s="51"/>
      <c r="J20" s="59"/>
      <c r="K20" s="59">
        <f t="shared" si="3"/>
        <v>0</v>
      </c>
      <c r="L20" s="59">
        <f t="shared" si="4"/>
        <v>0</v>
      </c>
      <c r="M20" s="59">
        <f t="shared" si="5"/>
        <v>0</v>
      </c>
    </row>
    <row r="21" spans="1:13" s="5" customFormat="1" x14ac:dyDescent="0.25">
      <c r="A21" s="20">
        <v>19</v>
      </c>
      <c r="B21" s="26" t="s">
        <v>111</v>
      </c>
      <c r="C21" s="21" t="s">
        <v>28</v>
      </c>
      <c r="D21" s="21">
        <v>5</v>
      </c>
      <c r="E21" s="51"/>
      <c r="F21" s="51"/>
      <c r="G21" s="51"/>
      <c r="H21" s="51"/>
      <c r="I21" s="51"/>
      <c r="J21" s="59"/>
      <c r="K21" s="59">
        <f t="shared" si="3"/>
        <v>0</v>
      </c>
      <c r="L21" s="59">
        <f t="shared" si="4"/>
        <v>0</v>
      </c>
      <c r="M21" s="59">
        <f t="shared" si="5"/>
        <v>0</v>
      </c>
    </row>
    <row r="22" spans="1:13" x14ac:dyDescent="0.25">
      <c r="A22" s="21">
        <v>20</v>
      </c>
      <c r="B22" s="2" t="s">
        <v>112</v>
      </c>
      <c r="C22" s="21" t="s">
        <v>28</v>
      </c>
      <c r="D22" s="21">
        <v>5</v>
      </c>
      <c r="E22" s="51"/>
      <c r="F22" s="51"/>
      <c r="G22" s="51"/>
      <c r="H22" s="51"/>
      <c r="I22" s="51"/>
      <c r="J22" s="59"/>
      <c r="K22" s="59">
        <f t="shared" si="3"/>
        <v>0</v>
      </c>
      <c r="L22" s="59">
        <f t="shared" si="4"/>
        <v>0</v>
      </c>
      <c r="M22" s="59">
        <f t="shared" si="5"/>
        <v>0</v>
      </c>
    </row>
    <row r="23" spans="1:13" x14ac:dyDescent="0.25">
      <c r="A23" s="20">
        <v>21</v>
      </c>
      <c r="B23" s="2" t="s">
        <v>145</v>
      </c>
      <c r="C23" s="21" t="s">
        <v>28</v>
      </c>
      <c r="D23" s="21">
        <v>1</v>
      </c>
      <c r="E23" s="51"/>
      <c r="F23" s="51"/>
      <c r="G23" s="51"/>
      <c r="H23" s="51"/>
      <c r="I23" s="51"/>
      <c r="J23" s="59"/>
      <c r="K23" s="59">
        <f t="shared" si="3"/>
        <v>0</v>
      </c>
      <c r="L23" s="59">
        <f t="shared" si="4"/>
        <v>0</v>
      </c>
      <c r="M23" s="59">
        <f t="shared" si="5"/>
        <v>0</v>
      </c>
    </row>
    <row r="24" spans="1:13" x14ac:dyDescent="0.25">
      <c r="B24" s="7"/>
      <c r="E24" s="52"/>
      <c r="F24" s="52"/>
      <c r="G24" s="52"/>
      <c r="H24" s="52"/>
      <c r="I24" s="52"/>
      <c r="J24" s="61"/>
      <c r="K24" s="62" t="s">
        <v>205</v>
      </c>
      <c r="L24" s="63">
        <f>SUM(L3:L23)</f>
        <v>0</v>
      </c>
      <c r="M24" s="63">
        <f>L24*1.2</f>
        <v>0</v>
      </c>
    </row>
    <row r="25" spans="1:13" x14ac:dyDescent="0.25">
      <c r="A25" s="43" t="s">
        <v>192</v>
      </c>
      <c r="B25" s="47"/>
      <c r="E25" s="52"/>
      <c r="F25" s="52"/>
      <c r="G25" s="52"/>
      <c r="H25" s="52"/>
      <c r="I25" s="52"/>
    </row>
    <row r="26" spans="1:13" ht="31.5" x14ac:dyDescent="0.25">
      <c r="B26" s="44" t="s">
        <v>186</v>
      </c>
      <c r="E26" s="52"/>
      <c r="F26" s="52"/>
      <c r="G26" s="52"/>
      <c r="H26" s="52"/>
      <c r="I26" s="52"/>
    </row>
    <row r="27" spans="1:13" ht="78.75" x14ac:dyDescent="0.25">
      <c r="B27" s="44" t="s">
        <v>187</v>
      </c>
      <c r="E27" s="52"/>
      <c r="F27" s="52"/>
      <c r="G27" s="52"/>
      <c r="H27" s="52"/>
      <c r="I27" s="52"/>
    </row>
    <row r="28" spans="1:13" ht="63" x14ac:dyDescent="0.25">
      <c r="B28" s="44" t="s">
        <v>188</v>
      </c>
      <c r="E28" s="52"/>
      <c r="F28" s="52"/>
      <c r="G28" s="52"/>
      <c r="H28" s="52"/>
      <c r="I28" s="52"/>
    </row>
    <row r="29" spans="1:13" ht="31.5" x14ac:dyDescent="0.25">
      <c r="B29" s="44" t="s">
        <v>189</v>
      </c>
      <c r="E29" s="52"/>
      <c r="F29" s="52"/>
      <c r="G29" s="52"/>
      <c r="H29" s="52"/>
      <c r="I29" s="52"/>
    </row>
    <row r="30" spans="1:13" x14ac:dyDescent="0.25">
      <c r="E30" s="52"/>
      <c r="F30" s="52"/>
      <c r="G30" s="52"/>
      <c r="H30" s="52"/>
      <c r="I30" s="52"/>
    </row>
    <row r="31" spans="1:13" x14ac:dyDescent="0.25">
      <c r="E31" s="52"/>
      <c r="F31" s="52"/>
      <c r="G31" s="52"/>
      <c r="H31" s="52"/>
      <c r="I31" s="52"/>
    </row>
  </sheetData>
  <protectedRanges>
    <protectedRange sqref="J2" name="Range2_1"/>
  </protectedRanges>
  <pageMargins left="0.39370078740157483" right="0.39370078740157483" top="0.39370078740157483" bottom="0.39370078740157483" header="0.31496062992125984" footer="0.31496062992125984"/>
  <pageSetup paperSize="9" scale="60"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1"/>
  <sheetViews>
    <sheetView topLeftCell="D1" zoomScale="130" zoomScaleNormal="130" workbookViewId="0">
      <selection activeCell="K14" sqref="K14"/>
    </sheetView>
  </sheetViews>
  <sheetFormatPr defaultColWidth="14.28515625" defaultRowHeight="15.75" x14ac:dyDescent="0.25"/>
  <cols>
    <col min="1" max="1" width="4.42578125" style="18" customWidth="1"/>
    <col min="2" max="2" width="71.140625" style="4" customWidth="1"/>
    <col min="3" max="3" width="9" style="18" customWidth="1"/>
    <col min="4" max="4" width="13.140625" style="18" customWidth="1"/>
    <col min="5" max="5" width="16.42578125" style="47" customWidth="1"/>
    <col min="6" max="6" width="15.85546875" style="47" customWidth="1"/>
    <col min="7" max="7" width="12.5703125" style="47" customWidth="1"/>
    <col min="8" max="8" width="18.140625" style="47" customWidth="1"/>
    <col min="9" max="9" width="10.7109375" style="47" customWidth="1"/>
    <col min="10" max="11" width="9.85546875" style="57" bestFit="1" customWidth="1"/>
    <col min="12" max="13" width="17.28515625" style="57" bestFit="1" customWidth="1"/>
    <col min="14" max="16384" width="14.28515625" style="4"/>
  </cols>
  <sheetData>
    <row r="1" spans="1:13" x14ac:dyDescent="0.25">
      <c r="A1" s="19" t="s">
        <v>191</v>
      </c>
      <c r="B1" s="10" t="s">
        <v>149</v>
      </c>
      <c r="E1" s="52"/>
    </row>
    <row r="2" spans="1:13" s="24" customFormat="1" ht="39" customHeight="1" x14ac:dyDescent="0.25">
      <c r="A2" s="14" t="s">
        <v>0</v>
      </c>
      <c r="B2" s="23" t="s">
        <v>1</v>
      </c>
      <c r="C2" s="23" t="s">
        <v>2</v>
      </c>
      <c r="D2" s="23" t="s">
        <v>3</v>
      </c>
      <c r="E2" s="48" t="s">
        <v>194</v>
      </c>
      <c r="F2" s="48" t="s">
        <v>195</v>
      </c>
      <c r="G2" s="15" t="s">
        <v>196</v>
      </c>
      <c r="H2" s="15" t="s">
        <v>197</v>
      </c>
      <c r="I2" s="49" t="s">
        <v>198</v>
      </c>
      <c r="J2" s="58" t="s">
        <v>201</v>
      </c>
      <c r="K2" s="58" t="s">
        <v>202</v>
      </c>
      <c r="L2" s="58" t="s">
        <v>203</v>
      </c>
      <c r="M2" s="58" t="s">
        <v>204</v>
      </c>
    </row>
    <row r="3" spans="1:13" x14ac:dyDescent="0.25">
      <c r="A3" s="20">
        <v>1</v>
      </c>
      <c r="B3" s="1" t="s">
        <v>80</v>
      </c>
      <c r="C3" s="20" t="s">
        <v>81</v>
      </c>
      <c r="D3" s="45">
        <v>10</v>
      </c>
      <c r="E3" s="50"/>
      <c r="F3" s="50"/>
      <c r="G3" s="50"/>
      <c r="H3" s="50"/>
      <c r="I3" s="50"/>
      <c r="J3" s="59"/>
      <c r="K3" s="59">
        <f>J3*1.2</f>
        <v>0</v>
      </c>
      <c r="L3" s="59">
        <f>D3*J3</f>
        <v>0</v>
      </c>
      <c r="M3" s="59">
        <f t="shared" ref="M3:M12" si="0">L3*1.2</f>
        <v>0</v>
      </c>
    </row>
    <row r="4" spans="1:13" x14ac:dyDescent="0.25">
      <c r="A4" s="20">
        <v>2</v>
      </c>
      <c r="B4" s="3" t="s">
        <v>14</v>
      </c>
      <c r="C4" s="20" t="s">
        <v>36</v>
      </c>
      <c r="D4" s="20">
        <v>100</v>
      </c>
      <c r="E4" s="51"/>
      <c r="F4" s="51"/>
      <c r="G4" s="51"/>
      <c r="H4" s="51"/>
      <c r="I4" s="51"/>
      <c r="J4" s="59"/>
      <c r="K4" s="59">
        <f t="shared" ref="K4:K12" si="1">J4*1.2</f>
        <v>0</v>
      </c>
      <c r="L4" s="59">
        <f t="shared" ref="L4:L12" si="2">D4*J4</f>
        <v>0</v>
      </c>
      <c r="M4" s="59">
        <f t="shared" si="0"/>
        <v>0</v>
      </c>
    </row>
    <row r="5" spans="1:13" x14ac:dyDescent="0.25">
      <c r="A5" s="20">
        <v>3</v>
      </c>
      <c r="B5" s="2" t="s">
        <v>22</v>
      </c>
      <c r="C5" s="20" t="s">
        <v>36</v>
      </c>
      <c r="D5" s="21">
        <v>300</v>
      </c>
      <c r="E5" s="51"/>
      <c r="F5" s="51"/>
      <c r="G5" s="51"/>
      <c r="H5" s="51"/>
      <c r="I5" s="51"/>
      <c r="J5" s="59"/>
      <c r="K5" s="59">
        <f t="shared" si="1"/>
        <v>0</v>
      </c>
      <c r="L5" s="59">
        <f t="shared" si="2"/>
        <v>0</v>
      </c>
      <c r="M5" s="59">
        <f t="shared" si="0"/>
        <v>0</v>
      </c>
    </row>
    <row r="6" spans="1:13" x14ac:dyDescent="0.25">
      <c r="A6" s="20">
        <v>4</v>
      </c>
      <c r="B6" s="2" t="s">
        <v>23</v>
      </c>
      <c r="C6" s="20" t="s">
        <v>36</v>
      </c>
      <c r="D6" s="21">
        <v>2000</v>
      </c>
      <c r="E6" s="51"/>
      <c r="F6" s="51"/>
      <c r="G6" s="51"/>
      <c r="H6" s="51"/>
      <c r="I6" s="51"/>
      <c r="J6" s="59"/>
      <c r="K6" s="59">
        <f t="shared" si="1"/>
        <v>0</v>
      </c>
      <c r="L6" s="59">
        <f t="shared" si="2"/>
        <v>0</v>
      </c>
      <c r="M6" s="59">
        <f t="shared" si="0"/>
        <v>0</v>
      </c>
    </row>
    <row r="7" spans="1:13" ht="31.5" x14ac:dyDescent="0.25">
      <c r="A7" s="20">
        <v>5</v>
      </c>
      <c r="B7" s="3" t="s">
        <v>126</v>
      </c>
      <c r="C7" s="20" t="s">
        <v>36</v>
      </c>
      <c r="D7" s="21">
        <v>500</v>
      </c>
      <c r="E7" s="51"/>
      <c r="F7" s="51"/>
      <c r="G7" s="51"/>
      <c r="H7" s="51"/>
      <c r="I7" s="51"/>
      <c r="J7" s="59"/>
      <c r="K7" s="59">
        <f t="shared" si="1"/>
        <v>0</v>
      </c>
      <c r="L7" s="59">
        <f t="shared" si="2"/>
        <v>0</v>
      </c>
      <c r="M7" s="59">
        <f t="shared" si="0"/>
        <v>0</v>
      </c>
    </row>
    <row r="8" spans="1:13" x14ac:dyDescent="0.25">
      <c r="A8" s="20">
        <v>6</v>
      </c>
      <c r="B8" s="33" t="s">
        <v>193</v>
      </c>
      <c r="C8" s="20" t="s">
        <v>36</v>
      </c>
      <c r="D8" s="20">
        <v>500</v>
      </c>
      <c r="E8" s="51"/>
      <c r="F8" s="51"/>
      <c r="G8" s="51"/>
      <c r="H8" s="51"/>
      <c r="I8" s="51"/>
      <c r="J8" s="59"/>
      <c r="K8" s="59">
        <f t="shared" si="1"/>
        <v>0</v>
      </c>
      <c r="L8" s="59">
        <f t="shared" si="2"/>
        <v>0</v>
      </c>
      <c r="M8" s="59">
        <f t="shared" si="0"/>
        <v>0</v>
      </c>
    </row>
    <row r="9" spans="1:13" ht="31.5" x14ac:dyDescent="0.25">
      <c r="A9" s="20">
        <v>7</v>
      </c>
      <c r="B9" s="2" t="s">
        <v>21</v>
      </c>
      <c r="C9" s="21" t="s">
        <v>36</v>
      </c>
      <c r="D9" s="21">
        <v>200</v>
      </c>
      <c r="E9" s="51"/>
      <c r="F9" s="51"/>
      <c r="G9" s="51"/>
      <c r="H9" s="51"/>
      <c r="I9" s="51"/>
      <c r="J9" s="59"/>
      <c r="K9" s="59">
        <f t="shared" si="1"/>
        <v>0</v>
      </c>
      <c r="L9" s="59">
        <f t="shared" si="2"/>
        <v>0</v>
      </c>
      <c r="M9" s="59">
        <f t="shared" si="0"/>
        <v>0</v>
      </c>
    </row>
    <row r="10" spans="1:13" ht="31.5" x14ac:dyDescent="0.25">
      <c r="A10" s="20">
        <v>8</v>
      </c>
      <c r="B10" s="3" t="s">
        <v>30</v>
      </c>
      <c r="C10" s="20" t="s">
        <v>36</v>
      </c>
      <c r="D10" s="20">
        <v>1500</v>
      </c>
      <c r="E10" s="51"/>
      <c r="F10" s="51"/>
      <c r="G10" s="51"/>
      <c r="H10" s="51"/>
      <c r="I10" s="51"/>
      <c r="J10" s="59"/>
      <c r="K10" s="59">
        <f t="shared" si="1"/>
        <v>0</v>
      </c>
      <c r="L10" s="59">
        <f t="shared" si="2"/>
        <v>0</v>
      </c>
      <c r="M10" s="59">
        <f t="shared" si="0"/>
        <v>0</v>
      </c>
    </row>
    <row r="11" spans="1:13" s="5" customFormat="1" ht="34.5" x14ac:dyDescent="0.25">
      <c r="A11" s="20">
        <v>9</v>
      </c>
      <c r="B11" s="2" t="s">
        <v>167</v>
      </c>
      <c r="C11" s="21" t="s">
        <v>146</v>
      </c>
      <c r="D11" s="21">
        <v>50</v>
      </c>
      <c r="E11" s="51"/>
      <c r="F11" s="51"/>
      <c r="G11" s="51"/>
      <c r="H11" s="51"/>
      <c r="I11" s="51"/>
      <c r="J11" s="59"/>
      <c r="K11" s="59">
        <f t="shared" ref="K11:K12" si="3">J11*1.2</f>
        <v>0</v>
      </c>
      <c r="L11" s="59">
        <f t="shared" ref="L11:L12" si="4">D11*J11</f>
        <v>0</v>
      </c>
      <c r="M11" s="59">
        <f t="shared" ref="M11:M12" si="5">L11*1.2</f>
        <v>0</v>
      </c>
    </row>
    <row r="12" spans="1:13" s="5" customFormat="1" x14ac:dyDescent="0.25">
      <c r="A12" s="20">
        <v>10</v>
      </c>
      <c r="B12" s="2" t="s">
        <v>52</v>
      </c>
      <c r="C12" s="21" t="s">
        <v>36</v>
      </c>
      <c r="D12" s="21">
        <v>500</v>
      </c>
      <c r="E12" s="51"/>
      <c r="F12" s="51"/>
      <c r="G12" s="51"/>
      <c r="H12" s="51"/>
      <c r="I12" s="51"/>
      <c r="J12" s="59"/>
      <c r="K12" s="59">
        <f t="shared" si="3"/>
        <v>0</v>
      </c>
      <c r="L12" s="59">
        <f t="shared" si="4"/>
        <v>0</v>
      </c>
      <c r="M12" s="59">
        <f t="shared" si="5"/>
        <v>0</v>
      </c>
    </row>
    <row r="13" spans="1:13" x14ac:dyDescent="0.25">
      <c r="E13" s="52"/>
      <c r="F13" s="52"/>
      <c r="G13" s="52"/>
      <c r="H13" s="52"/>
      <c r="I13" s="52"/>
      <c r="J13" s="60"/>
      <c r="K13" s="62" t="s">
        <v>205</v>
      </c>
      <c r="L13" s="63">
        <f>SUM(L3:L12)</f>
        <v>0</v>
      </c>
      <c r="M13" s="63">
        <f>L13*1.2</f>
        <v>0</v>
      </c>
    </row>
    <row r="14" spans="1:13" x14ac:dyDescent="0.25">
      <c r="A14" s="43" t="s">
        <v>192</v>
      </c>
      <c r="B14" s="47"/>
      <c r="C14" s="22"/>
      <c r="E14" s="52"/>
      <c r="F14" s="52"/>
      <c r="G14" s="52"/>
      <c r="H14" s="52"/>
      <c r="I14" s="52"/>
      <c r="J14" s="60"/>
      <c r="K14" s="60"/>
      <c r="L14" s="60"/>
      <c r="M14" s="60"/>
    </row>
    <row r="15" spans="1:13" ht="31.5" x14ac:dyDescent="0.25">
      <c r="B15" s="44" t="s">
        <v>186</v>
      </c>
      <c r="C15" s="22"/>
      <c r="E15" s="52"/>
      <c r="F15" s="52"/>
      <c r="G15" s="52"/>
      <c r="H15" s="52"/>
      <c r="I15" s="52"/>
      <c r="J15" s="60"/>
      <c r="K15" s="60"/>
      <c r="L15" s="60"/>
      <c r="M15" s="60"/>
    </row>
    <row r="16" spans="1:13" ht="78.75" x14ac:dyDescent="0.25">
      <c r="B16" s="44" t="s">
        <v>187</v>
      </c>
      <c r="D16" s="37"/>
      <c r="E16" s="52"/>
      <c r="F16" s="52"/>
      <c r="G16" s="52"/>
      <c r="H16" s="52"/>
      <c r="I16" s="52"/>
      <c r="J16" s="60"/>
      <c r="K16" s="60"/>
      <c r="L16" s="60"/>
      <c r="M16" s="60"/>
    </row>
    <row r="17" spans="1:13" ht="63" x14ac:dyDescent="0.25">
      <c r="B17" s="44" t="s">
        <v>188</v>
      </c>
      <c r="E17" s="52"/>
      <c r="F17" s="52"/>
      <c r="G17" s="52"/>
      <c r="H17" s="52"/>
      <c r="I17" s="52"/>
      <c r="J17" s="60"/>
      <c r="K17" s="60"/>
      <c r="L17" s="60"/>
      <c r="M17" s="60"/>
    </row>
    <row r="18" spans="1:13" ht="31.5" x14ac:dyDescent="0.25">
      <c r="A18" s="46"/>
      <c r="B18" s="44" t="s">
        <v>189</v>
      </c>
      <c r="E18" s="52"/>
      <c r="F18" s="52"/>
      <c r="G18" s="52"/>
      <c r="H18" s="52"/>
      <c r="I18" s="52"/>
      <c r="J18" s="60"/>
      <c r="K18" s="60"/>
      <c r="L18" s="60"/>
      <c r="M18" s="60"/>
    </row>
    <row r="19" spans="1:13" x14ac:dyDescent="0.25">
      <c r="E19" s="52"/>
      <c r="F19" s="52"/>
      <c r="G19" s="52"/>
      <c r="H19" s="52"/>
      <c r="I19" s="52"/>
      <c r="J19" s="60"/>
      <c r="K19" s="60"/>
      <c r="L19" s="60"/>
      <c r="M19" s="60"/>
    </row>
    <row r="20" spans="1:13" x14ac:dyDescent="0.25">
      <c r="E20" s="52"/>
      <c r="F20" s="52"/>
      <c r="G20" s="52"/>
      <c r="H20" s="52"/>
      <c r="I20" s="52"/>
      <c r="J20" s="60"/>
      <c r="K20" s="60"/>
      <c r="L20" s="60"/>
      <c r="M20" s="60"/>
    </row>
    <row r="21" spans="1:13" x14ac:dyDescent="0.25">
      <c r="E21" s="52"/>
      <c r="F21" s="52"/>
      <c r="G21" s="52"/>
      <c r="H21" s="52"/>
      <c r="I21" s="52"/>
      <c r="J21" s="60"/>
      <c r="K21" s="60"/>
      <c r="L21" s="60"/>
      <c r="M21" s="60"/>
    </row>
    <row r="22" spans="1:13" x14ac:dyDescent="0.25">
      <c r="E22" s="52"/>
      <c r="F22" s="52"/>
      <c r="G22" s="52"/>
      <c r="H22" s="52"/>
      <c r="I22" s="52"/>
      <c r="J22" s="60"/>
      <c r="K22" s="60"/>
      <c r="L22" s="60"/>
      <c r="M22" s="60"/>
    </row>
    <row r="23" spans="1:13" x14ac:dyDescent="0.25">
      <c r="E23" s="52"/>
      <c r="F23" s="52"/>
      <c r="G23" s="52"/>
      <c r="H23" s="52"/>
      <c r="I23" s="52"/>
      <c r="J23" s="60"/>
      <c r="K23" s="61"/>
      <c r="L23" s="61"/>
      <c r="M23" s="61"/>
    </row>
    <row r="24" spans="1:13" x14ac:dyDescent="0.25">
      <c r="E24" s="52"/>
      <c r="F24" s="52"/>
      <c r="G24" s="52"/>
      <c r="H24" s="52"/>
      <c r="I24" s="52"/>
      <c r="J24" s="61"/>
      <c r="K24" s="61"/>
      <c r="L24" s="61"/>
      <c r="M24" s="61"/>
    </row>
    <row r="25" spans="1:13" x14ac:dyDescent="0.25">
      <c r="E25" s="52"/>
      <c r="F25" s="52"/>
      <c r="G25" s="52"/>
      <c r="H25" s="52"/>
      <c r="I25" s="52"/>
    </row>
    <row r="26" spans="1:13" x14ac:dyDescent="0.25">
      <c r="E26" s="52"/>
      <c r="F26" s="52"/>
      <c r="G26" s="52"/>
      <c r="H26" s="52"/>
      <c r="I26" s="52"/>
    </row>
    <row r="27" spans="1:13" x14ac:dyDescent="0.25">
      <c r="E27" s="52"/>
      <c r="F27" s="52"/>
      <c r="G27" s="52"/>
      <c r="H27" s="52"/>
      <c r="I27" s="52"/>
    </row>
    <row r="28" spans="1:13" x14ac:dyDescent="0.25">
      <c r="E28" s="52"/>
      <c r="F28" s="52"/>
      <c r="G28" s="52"/>
      <c r="H28" s="52"/>
      <c r="I28" s="52"/>
    </row>
    <row r="29" spans="1:13" x14ac:dyDescent="0.25">
      <c r="E29" s="52"/>
      <c r="F29" s="52"/>
      <c r="G29" s="52"/>
      <c r="H29" s="52"/>
      <c r="I29" s="52"/>
    </row>
    <row r="30" spans="1:13" x14ac:dyDescent="0.25">
      <c r="E30" s="52"/>
      <c r="F30" s="52"/>
      <c r="G30" s="52"/>
      <c r="H30" s="52"/>
      <c r="I30" s="52"/>
    </row>
    <row r="31" spans="1:13" x14ac:dyDescent="0.25">
      <c r="E31" s="52"/>
      <c r="F31" s="52"/>
      <c r="G31" s="52"/>
      <c r="H31" s="52"/>
      <c r="I31" s="52"/>
    </row>
  </sheetData>
  <protectedRanges>
    <protectedRange sqref="J2" name="Range2_1"/>
  </protectedRanges>
  <pageMargins left="0.39370078740157483" right="0.39370078740157483" top="0.39370078740157483" bottom="0.39370078740157483" header="0.31496062992125984" footer="0.31496062992125984"/>
  <pageSetup paperSize="9" scale="6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9:H15"/>
  <sheetViews>
    <sheetView tabSelected="1" workbookViewId="0">
      <selection activeCell="O2" sqref="O2"/>
    </sheetView>
  </sheetViews>
  <sheetFormatPr defaultRowHeight="15" x14ac:dyDescent="0.25"/>
  <cols>
    <col min="4" max="4" width="13.140625" customWidth="1"/>
  </cols>
  <sheetData>
    <row r="9" spans="2:8" ht="22.5" x14ac:dyDescent="0.3">
      <c r="B9" s="53"/>
      <c r="C9" s="53"/>
      <c r="D9" s="53"/>
    </row>
    <row r="10" spans="2:8" ht="22.5" x14ac:dyDescent="0.3">
      <c r="B10" s="53"/>
      <c r="C10" s="53"/>
      <c r="D10" s="53"/>
    </row>
    <row r="11" spans="2:8" ht="22.5" x14ac:dyDescent="0.3">
      <c r="B11" s="54" t="s">
        <v>200</v>
      </c>
      <c r="C11" s="54"/>
      <c r="D11" s="54"/>
      <c r="E11" s="54"/>
      <c r="F11" s="54"/>
      <c r="G11" s="54"/>
      <c r="H11" s="54"/>
    </row>
    <row r="12" spans="2:8" ht="22.5" x14ac:dyDescent="0.3">
      <c r="B12" s="53"/>
      <c r="C12" s="53"/>
      <c r="D12" s="53"/>
    </row>
    <row r="13" spans="2:8" ht="104.25" customHeight="1" x14ac:dyDescent="0.3">
      <c r="B13" s="55" t="s">
        <v>199</v>
      </c>
      <c r="C13" s="55"/>
      <c r="D13" s="55"/>
      <c r="E13" s="55"/>
      <c r="F13" s="55"/>
      <c r="G13" s="55"/>
      <c r="H13" s="55"/>
    </row>
    <row r="14" spans="2:8" ht="22.5" x14ac:dyDescent="0.3">
      <c r="B14" s="53"/>
      <c r="C14" s="53"/>
      <c r="D14" s="53"/>
    </row>
    <row r="15" spans="2:8" ht="22.5" x14ac:dyDescent="0.3">
      <c r="B15" s="53"/>
      <c r="C15" s="53"/>
      <c r="D15" s="53"/>
    </row>
  </sheetData>
  <mergeCells count="2">
    <mergeCell ref="B11:H11"/>
    <mergeCell ref="B13:H13"/>
  </mergeCells>
  <pageMargins left="0.39370078740157483" right="0.39370078740157483" top="0.39370078740157483" bottom="0.3937007874015748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1"/>
  <sheetViews>
    <sheetView zoomScale="96" zoomScaleNormal="96" workbookViewId="0">
      <selection activeCell="O2" sqref="O2"/>
    </sheetView>
  </sheetViews>
  <sheetFormatPr defaultColWidth="9.140625" defaultRowHeight="15.75" x14ac:dyDescent="0.25"/>
  <cols>
    <col min="1" max="1" width="3.85546875" style="18" customWidth="1"/>
    <col min="2" max="2" width="73" style="4" customWidth="1"/>
    <col min="3" max="3" width="7.7109375" style="18" bestFit="1" customWidth="1"/>
    <col min="4" max="4" width="13.140625" style="18" customWidth="1"/>
    <col min="5" max="5" width="16.42578125" style="47" customWidth="1"/>
    <col min="6" max="6" width="15.85546875" style="47" customWidth="1"/>
    <col min="7" max="7" width="12.5703125" style="47" customWidth="1"/>
    <col min="8" max="8" width="18.140625" style="47" customWidth="1"/>
    <col min="9" max="9" width="10.7109375" style="47" customWidth="1"/>
    <col min="10" max="11" width="9.85546875" style="57" bestFit="1" customWidth="1"/>
    <col min="12" max="13" width="15.28515625" style="57" customWidth="1"/>
    <col min="14" max="16384" width="9.140625" style="4"/>
  </cols>
  <sheetData>
    <row r="1" spans="1:13" ht="27.75" customHeight="1" x14ac:dyDescent="0.25">
      <c r="A1" s="19" t="s">
        <v>153</v>
      </c>
      <c r="B1" s="7" t="s">
        <v>9</v>
      </c>
    </row>
    <row r="2" spans="1:13" s="7" customFormat="1" ht="47.25" customHeight="1" x14ac:dyDescent="0.25">
      <c r="A2" s="14" t="s">
        <v>0</v>
      </c>
      <c r="B2" s="12" t="s">
        <v>1</v>
      </c>
      <c r="C2" s="15" t="s">
        <v>2</v>
      </c>
      <c r="D2" s="16" t="s">
        <v>3</v>
      </c>
      <c r="E2" s="48" t="s">
        <v>194</v>
      </c>
      <c r="F2" s="48" t="s">
        <v>195</v>
      </c>
      <c r="G2" s="15" t="s">
        <v>196</v>
      </c>
      <c r="H2" s="15" t="s">
        <v>197</v>
      </c>
      <c r="I2" s="49" t="s">
        <v>198</v>
      </c>
      <c r="J2" s="58" t="s">
        <v>201</v>
      </c>
      <c r="K2" s="58" t="s">
        <v>202</v>
      </c>
      <c r="L2" s="58" t="s">
        <v>203</v>
      </c>
      <c r="M2" s="58" t="s">
        <v>204</v>
      </c>
    </row>
    <row r="3" spans="1:13" ht="31.5" x14ac:dyDescent="0.25">
      <c r="A3" s="39">
        <v>1</v>
      </c>
      <c r="B3" s="3" t="s">
        <v>88</v>
      </c>
      <c r="C3" s="20" t="s">
        <v>40</v>
      </c>
      <c r="D3" s="20">
        <v>32</v>
      </c>
      <c r="E3" s="50"/>
      <c r="F3" s="50"/>
      <c r="G3" s="50"/>
      <c r="H3" s="50"/>
      <c r="I3" s="50"/>
      <c r="J3" s="59"/>
      <c r="K3" s="59">
        <f>J3*1.2</f>
        <v>0</v>
      </c>
      <c r="L3" s="59">
        <f>D3*J3</f>
        <v>0</v>
      </c>
      <c r="M3" s="59">
        <f t="shared" ref="M3:M22" si="0">L3*1.2</f>
        <v>0</v>
      </c>
    </row>
    <row r="4" spans="1:13" ht="31.5" x14ac:dyDescent="0.25">
      <c r="A4" s="20">
        <v>2</v>
      </c>
      <c r="B4" s="3" t="s">
        <v>89</v>
      </c>
      <c r="C4" s="20" t="s">
        <v>40</v>
      </c>
      <c r="D4" s="20">
        <v>32</v>
      </c>
      <c r="E4" s="51"/>
      <c r="F4" s="51"/>
      <c r="G4" s="51"/>
      <c r="H4" s="51"/>
      <c r="I4" s="51"/>
      <c r="J4" s="59"/>
      <c r="K4" s="59">
        <f t="shared" ref="K4:K22" si="1">J4*1.2</f>
        <v>0</v>
      </c>
      <c r="L4" s="59">
        <f t="shared" ref="L4:L22" si="2">D4*J4</f>
        <v>0</v>
      </c>
      <c r="M4" s="59">
        <f t="shared" si="0"/>
        <v>0</v>
      </c>
    </row>
    <row r="5" spans="1:13" ht="47.25" x14ac:dyDescent="0.25">
      <c r="A5" s="20">
        <v>3</v>
      </c>
      <c r="B5" s="3" t="s">
        <v>90</v>
      </c>
      <c r="C5" s="20" t="s">
        <v>40</v>
      </c>
      <c r="D5" s="20">
        <v>32</v>
      </c>
      <c r="E5" s="51"/>
      <c r="F5" s="51"/>
      <c r="G5" s="51"/>
      <c r="H5" s="51"/>
      <c r="I5" s="51"/>
      <c r="J5" s="59"/>
      <c r="K5" s="59">
        <f t="shared" si="1"/>
        <v>0</v>
      </c>
      <c r="L5" s="59">
        <f t="shared" si="2"/>
        <v>0</v>
      </c>
      <c r="M5" s="59">
        <f t="shared" si="0"/>
        <v>0</v>
      </c>
    </row>
    <row r="6" spans="1:13" ht="47.25" x14ac:dyDescent="0.25">
      <c r="A6" s="39">
        <v>4</v>
      </c>
      <c r="B6" s="3" t="s">
        <v>91</v>
      </c>
      <c r="C6" s="20" t="s">
        <v>40</v>
      </c>
      <c r="D6" s="20">
        <v>48</v>
      </c>
      <c r="E6" s="51"/>
      <c r="F6" s="51"/>
      <c r="G6" s="51"/>
      <c r="H6" s="51"/>
      <c r="I6" s="51"/>
      <c r="J6" s="59"/>
      <c r="K6" s="59">
        <f t="shared" si="1"/>
        <v>0</v>
      </c>
      <c r="L6" s="59">
        <f t="shared" si="2"/>
        <v>0</v>
      </c>
      <c r="M6" s="59">
        <f t="shared" si="0"/>
        <v>0</v>
      </c>
    </row>
    <row r="7" spans="1:13" ht="63" x14ac:dyDescent="0.25">
      <c r="A7" s="20">
        <v>5</v>
      </c>
      <c r="B7" s="3" t="s">
        <v>92</v>
      </c>
      <c r="C7" s="20" t="s">
        <v>40</v>
      </c>
      <c r="D7" s="20">
        <v>48</v>
      </c>
      <c r="E7" s="51"/>
      <c r="F7" s="51"/>
      <c r="G7" s="51"/>
      <c r="H7" s="51"/>
      <c r="I7" s="51"/>
      <c r="J7" s="59"/>
      <c r="K7" s="59">
        <f t="shared" si="1"/>
        <v>0</v>
      </c>
      <c r="L7" s="59">
        <f t="shared" si="2"/>
        <v>0</v>
      </c>
      <c r="M7" s="59">
        <f t="shared" si="0"/>
        <v>0</v>
      </c>
    </row>
    <row r="8" spans="1:13" ht="47.25" x14ac:dyDescent="0.25">
      <c r="A8" s="20">
        <v>6</v>
      </c>
      <c r="B8" s="3" t="s">
        <v>93</v>
      </c>
      <c r="C8" s="20" t="s">
        <v>40</v>
      </c>
      <c r="D8" s="20">
        <v>48</v>
      </c>
      <c r="E8" s="51"/>
      <c r="F8" s="51"/>
      <c r="G8" s="51"/>
      <c r="H8" s="51"/>
      <c r="I8" s="51"/>
      <c r="J8" s="59"/>
      <c r="K8" s="59">
        <f t="shared" si="1"/>
        <v>0</v>
      </c>
      <c r="L8" s="59">
        <f t="shared" si="2"/>
        <v>0</v>
      </c>
      <c r="M8" s="59">
        <f t="shared" si="0"/>
        <v>0</v>
      </c>
    </row>
    <row r="9" spans="1:13" ht="47.25" x14ac:dyDescent="0.25">
      <c r="A9" s="39">
        <v>7</v>
      </c>
      <c r="B9" s="3" t="s">
        <v>94</v>
      </c>
      <c r="C9" s="20" t="s">
        <v>40</v>
      </c>
      <c r="D9" s="20">
        <v>32</v>
      </c>
      <c r="E9" s="51"/>
      <c r="F9" s="51"/>
      <c r="G9" s="51"/>
      <c r="H9" s="51"/>
      <c r="I9" s="51"/>
      <c r="J9" s="59"/>
      <c r="K9" s="59">
        <f t="shared" si="1"/>
        <v>0</v>
      </c>
      <c r="L9" s="59">
        <f t="shared" si="2"/>
        <v>0</v>
      </c>
      <c r="M9" s="59">
        <f t="shared" si="0"/>
        <v>0</v>
      </c>
    </row>
    <row r="10" spans="1:13" ht="31.5" x14ac:dyDescent="0.25">
      <c r="A10" s="20">
        <v>8</v>
      </c>
      <c r="B10" s="3" t="s">
        <v>136</v>
      </c>
      <c r="C10" s="20" t="s">
        <v>40</v>
      </c>
      <c r="D10" s="20">
        <v>16</v>
      </c>
      <c r="E10" s="51"/>
      <c r="F10" s="51"/>
      <c r="G10" s="51"/>
      <c r="H10" s="51"/>
      <c r="I10" s="51"/>
      <c r="J10" s="59"/>
      <c r="K10" s="59">
        <f t="shared" si="1"/>
        <v>0</v>
      </c>
      <c r="L10" s="59">
        <f t="shared" si="2"/>
        <v>0</v>
      </c>
      <c r="M10" s="59">
        <f t="shared" si="0"/>
        <v>0</v>
      </c>
    </row>
    <row r="11" spans="1:13" x14ac:dyDescent="0.25">
      <c r="A11" s="40"/>
      <c r="B11" s="17"/>
      <c r="C11" s="22"/>
      <c r="D11" s="22"/>
      <c r="E11" s="52"/>
      <c r="F11" s="52"/>
      <c r="G11" s="52"/>
      <c r="H11" s="52"/>
      <c r="I11" s="52"/>
      <c r="J11" s="60"/>
      <c r="K11" s="62" t="s">
        <v>205</v>
      </c>
      <c r="L11" s="63">
        <f>SUM(L3:L10)</f>
        <v>0</v>
      </c>
      <c r="M11" s="63">
        <f>L11*1.2</f>
        <v>0</v>
      </c>
    </row>
    <row r="12" spans="1:13" x14ac:dyDescent="0.25">
      <c r="A12" s="43" t="s">
        <v>192</v>
      </c>
      <c r="B12" s="47"/>
      <c r="E12" s="52"/>
      <c r="F12" s="52"/>
      <c r="G12" s="52"/>
      <c r="H12" s="52"/>
      <c r="I12" s="52"/>
      <c r="J12" s="60"/>
      <c r="K12" s="60"/>
      <c r="L12" s="60"/>
      <c r="M12" s="60"/>
    </row>
    <row r="13" spans="1:13" ht="31.5" x14ac:dyDescent="0.25">
      <c r="B13" s="44" t="s">
        <v>186</v>
      </c>
      <c r="E13" s="52"/>
      <c r="F13" s="52"/>
      <c r="G13" s="52"/>
      <c r="H13" s="52"/>
      <c r="I13" s="52"/>
      <c r="J13" s="60"/>
      <c r="K13" s="60"/>
      <c r="L13" s="60"/>
      <c r="M13" s="60"/>
    </row>
    <row r="14" spans="1:13" ht="63" x14ac:dyDescent="0.25">
      <c r="B14" s="44" t="s">
        <v>187</v>
      </c>
      <c r="E14" s="52"/>
      <c r="F14" s="52"/>
      <c r="G14" s="52"/>
      <c r="H14" s="52"/>
      <c r="I14" s="52"/>
      <c r="J14" s="60"/>
      <c r="K14" s="60"/>
      <c r="L14" s="60"/>
      <c r="M14" s="60"/>
    </row>
    <row r="15" spans="1:13" ht="63" x14ac:dyDescent="0.25">
      <c r="B15" s="44" t="s">
        <v>188</v>
      </c>
      <c r="E15" s="52"/>
      <c r="F15" s="52"/>
      <c r="G15" s="52"/>
      <c r="H15" s="52"/>
      <c r="I15" s="52"/>
      <c r="J15" s="60"/>
      <c r="K15" s="60"/>
      <c r="L15" s="60"/>
      <c r="M15" s="60"/>
    </row>
    <row r="16" spans="1:13" ht="31.5" x14ac:dyDescent="0.25">
      <c r="B16" s="44" t="s">
        <v>189</v>
      </c>
      <c r="E16" s="52"/>
      <c r="F16" s="52"/>
      <c r="G16" s="52"/>
      <c r="H16" s="52"/>
      <c r="I16" s="52"/>
      <c r="J16" s="60"/>
      <c r="K16" s="60"/>
      <c r="L16" s="60"/>
      <c r="M16" s="60"/>
    </row>
    <row r="17" spans="5:13" x14ac:dyDescent="0.25">
      <c r="E17" s="52"/>
      <c r="F17" s="52"/>
      <c r="G17" s="52"/>
      <c r="H17" s="52"/>
      <c r="I17" s="52"/>
      <c r="J17" s="60"/>
      <c r="K17" s="60"/>
      <c r="L17" s="60"/>
      <c r="M17" s="60"/>
    </row>
    <row r="18" spans="5:13" x14ac:dyDescent="0.25">
      <c r="E18" s="52"/>
      <c r="F18" s="52"/>
      <c r="G18" s="52"/>
      <c r="H18" s="52"/>
      <c r="I18" s="52"/>
      <c r="J18" s="60"/>
      <c r="K18" s="60"/>
      <c r="L18" s="60"/>
      <c r="M18" s="60"/>
    </row>
    <row r="19" spans="5:13" x14ac:dyDescent="0.25">
      <c r="E19" s="52"/>
      <c r="F19" s="52"/>
      <c r="G19" s="52"/>
      <c r="H19" s="52"/>
      <c r="I19" s="52"/>
      <c r="J19" s="60"/>
      <c r="K19" s="60"/>
      <c r="L19" s="60"/>
      <c r="M19" s="60"/>
    </row>
    <row r="20" spans="5:13" x14ac:dyDescent="0.25">
      <c r="E20" s="52"/>
      <c r="F20" s="52"/>
      <c r="G20" s="52"/>
      <c r="H20" s="52"/>
      <c r="I20" s="52"/>
      <c r="J20" s="60"/>
      <c r="K20" s="60"/>
      <c r="L20" s="60"/>
      <c r="M20" s="60"/>
    </row>
    <row r="21" spans="5:13" x14ac:dyDescent="0.25">
      <c r="E21" s="52"/>
      <c r="F21" s="52"/>
      <c r="G21" s="52"/>
      <c r="H21" s="52"/>
      <c r="I21" s="52"/>
      <c r="J21" s="60"/>
      <c r="K21" s="60"/>
      <c r="L21" s="60"/>
      <c r="M21" s="60"/>
    </row>
    <row r="22" spans="5:13" x14ac:dyDescent="0.25">
      <c r="E22" s="52"/>
      <c r="F22" s="52"/>
      <c r="G22" s="52"/>
      <c r="H22" s="52"/>
      <c r="I22" s="52"/>
      <c r="J22" s="60"/>
      <c r="K22" s="60"/>
      <c r="L22" s="60"/>
      <c r="M22" s="60"/>
    </row>
    <row r="23" spans="5:13" x14ac:dyDescent="0.25">
      <c r="E23" s="52"/>
      <c r="F23" s="52"/>
      <c r="G23" s="52"/>
      <c r="H23" s="52"/>
      <c r="I23" s="52"/>
      <c r="J23" s="60"/>
      <c r="K23" s="61"/>
      <c r="L23" s="61"/>
      <c r="M23" s="61"/>
    </row>
    <row r="24" spans="5:13" x14ac:dyDescent="0.25">
      <c r="E24" s="52"/>
      <c r="F24" s="52"/>
      <c r="G24" s="52"/>
      <c r="H24" s="52"/>
      <c r="I24" s="52"/>
      <c r="J24" s="61"/>
      <c r="K24" s="61"/>
      <c r="L24" s="61"/>
      <c r="M24" s="61"/>
    </row>
    <row r="25" spans="5:13" x14ac:dyDescent="0.25">
      <c r="E25" s="52"/>
      <c r="F25" s="52"/>
      <c r="G25" s="52"/>
      <c r="H25" s="52"/>
      <c r="I25" s="52"/>
    </row>
    <row r="26" spans="5:13" x14ac:dyDescent="0.25">
      <c r="E26" s="52"/>
      <c r="F26" s="52"/>
      <c r="G26" s="52"/>
      <c r="H26" s="52"/>
      <c r="I26" s="52"/>
    </row>
    <row r="27" spans="5:13" x14ac:dyDescent="0.25">
      <c r="E27" s="52"/>
      <c r="F27" s="52"/>
      <c r="G27" s="52"/>
      <c r="H27" s="52"/>
      <c r="I27" s="52"/>
    </row>
    <row r="28" spans="5:13" x14ac:dyDescent="0.25">
      <c r="E28" s="52"/>
      <c r="F28" s="52"/>
      <c r="G28" s="52"/>
      <c r="H28" s="52"/>
      <c r="I28" s="52"/>
    </row>
    <row r="29" spans="5:13" x14ac:dyDescent="0.25">
      <c r="E29" s="52"/>
      <c r="F29" s="52"/>
      <c r="G29" s="52"/>
      <c r="H29" s="52"/>
      <c r="I29" s="52"/>
    </row>
    <row r="30" spans="5:13" x14ac:dyDescent="0.25">
      <c r="E30" s="52"/>
      <c r="F30" s="52"/>
      <c r="G30" s="52"/>
      <c r="H30" s="52"/>
      <c r="I30" s="52"/>
    </row>
    <row r="31" spans="5:13" x14ac:dyDescent="0.25">
      <c r="E31" s="52"/>
      <c r="F31" s="52"/>
      <c r="G31" s="52"/>
      <c r="H31" s="52"/>
      <c r="I31" s="52"/>
    </row>
  </sheetData>
  <protectedRanges>
    <protectedRange sqref="J2" name="Range2_1"/>
  </protectedRanges>
  <pageMargins left="0.39370078740157483" right="0.39370078740157483" top="0.39370078740157483" bottom="0.39370078740157483" header="0.31496062992125984" footer="0.31496062992125984"/>
  <pageSetup paperSize="9" scale="6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1"/>
  <sheetViews>
    <sheetView zoomScale="95" zoomScaleNormal="95" workbookViewId="0">
      <selection activeCell="J2" sqref="J1:M1048576"/>
    </sheetView>
  </sheetViews>
  <sheetFormatPr defaultColWidth="9.140625" defaultRowHeight="15.75" x14ac:dyDescent="0.25"/>
  <cols>
    <col min="1" max="1" width="4" style="18" customWidth="1"/>
    <col min="2" max="2" width="72.28515625" style="4" customWidth="1"/>
    <col min="3" max="3" width="8" style="18" customWidth="1"/>
    <col min="4" max="4" width="13.5703125" style="18" bestFit="1" customWidth="1"/>
    <col min="5" max="5" width="16.42578125" style="47" customWidth="1"/>
    <col min="6" max="6" width="15.85546875" style="47" customWidth="1"/>
    <col min="7" max="7" width="12.5703125" style="47" customWidth="1"/>
    <col min="8" max="8" width="18.140625" style="47" customWidth="1"/>
    <col min="9" max="9" width="10.7109375" style="47" customWidth="1"/>
    <col min="10" max="11" width="9.85546875" style="57" bestFit="1" customWidth="1"/>
    <col min="12" max="13" width="17.28515625" style="57" bestFit="1" customWidth="1"/>
    <col min="14" max="16384" width="9.140625" style="4"/>
  </cols>
  <sheetData>
    <row r="1" spans="1:13" ht="48.75" customHeight="1" x14ac:dyDescent="0.25">
      <c r="A1" s="19" t="s">
        <v>158</v>
      </c>
      <c r="B1" s="7" t="s">
        <v>121</v>
      </c>
      <c r="C1" s="19"/>
      <c r="D1" s="19"/>
    </row>
    <row r="2" spans="1:13" ht="39" customHeight="1" x14ac:dyDescent="0.25">
      <c r="A2" s="14" t="s">
        <v>0</v>
      </c>
      <c r="B2" s="12" t="s">
        <v>1</v>
      </c>
      <c r="C2" s="15" t="s">
        <v>2</v>
      </c>
      <c r="D2" s="16" t="s">
        <v>3</v>
      </c>
      <c r="E2" s="48" t="s">
        <v>194</v>
      </c>
      <c r="F2" s="48" t="s">
        <v>195</v>
      </c>
      <c r="G2" s="15" t="s">
        <v>196</v>
      </c>
      <c r="H2" s="15" t="s">
        <v>197</v>
      </c>
      <c r="I2" s="49" t="s">
        <v>198</v>
      </c>
      <c r="J2" s="58" t="s">
        <v>201</v>
      </c>
      <c r="K2" s="58" t="s">
        <v>202</v>
      </c>
      <c r="L2" s="58" t="s">
        <v>203</v>
      </c>
      <c r="M2" s="58" t="s">
        <v>204</v>
      </c>
    </row>
    <row r="3" spans="1:13" ht="31.5" x14ac:dyDescent="0.25">
      <c r="A3" s="20">
        <v>1</v>
      </c>
      <c r="B3" s="2" t="s">
        <v>95</v>
      </c>
      <c r="C3" s="20" t="s">
        <v>40</v>
      </c>
      <c r="D3" s="20">
        <v>20</v>
      </c>
      <c r="E3" s="50"/>
      <c r="F3" s="50"/>
      <c r="G3" s="50"/>
      <c r="H3" s="50"/>
      <c r="I3" s="50"/>
      <c r="J3" s="59"/>
      <c r="K3" s="59">
        <f>J3*1.2</f>
        <v>0</v>
      </c>
      <c r="L3" s="59">
        <f>D3*J3</f>
        <v>0</v>
      </c>
      <c r="M3" s="59">
        <f t="shared" ref="M3:M22" si="0">L3*1.2</f>
        <v>0</v>
      </c>
    </row>
    <row r="4" spans="1:13" ht="63" x14ac:dyDescent="0.25">
      <c r="A4" s="20">
        <v>2</v>
      </c>
      <c r="B4" s="2" t="s">
        <v>168</v>
      </c>
      <c r="C4" s="20" t="s">
        <v>40</v>
      </c>
      <c r="D4" s="20">
        <v>20</v>
      </c>
      <c r="E4" s="51"/>
      <c r="F4" s="51"/>
      <c r="G4" s="51"/>
      <c r="H4" s="51"/>
      <c r="I4" s="51"/>
      <c r="J4" s="59"/>
      <c r="K4" s="59">
        <f t="shared" ref="K4:K22" si="1">J4*1.2</f>
        <v>0</v>
      </c>
      <c r="L4" s="59">
        <f t="shared" ref="L4:L22" si="2">D4*J4</f>
        <v>0</v>
      </c>
      <c r="M4" s="59">
        <f t="shared" si="0"/>
        <v>0</v>
      </c>
    </row>
    <row r="5" spans="1:13" ht="31.5" x14ac:dyDescent="0.25">
      <c r="A5" s="20">
        <v>3</v>
      </c>
      <c r="B5" s="2" t="s">
        <v>96</v>
      </c>
      <c r="C5" s="20" t="s">
        <v>40</v>
      </c>
      <c r="D5" s="21">
        <v>40</v>
      </c>
      <c r="E5" s="51"/>
      <c r="F5" s="51"/>
      <c r="G5" s="51"/>
      <c r="H5" s="51"/>
      <c r="I5" s="51"/>
      <c r="J5" s="59"/>
      <c r="K5" s="59">
        <f t="shared" si="1"/>
        <v>0</v>
      </c>
      <c r="L5" s="59">
        <f t="shared" si="2"/>
        <v>0</v>
      </c>
      <c r="M5" s="59">
        <f t="shared" si="0"/>
        <v>0</v>
      </c>
    </row>
    <row r="6" spans="1:13" ht="31.5" x14ac:dyDescent="0.25">
      <c r="A6" s="20">
        <v>4</v>
      </c>
      <c r="B6" s="2" t="s">
        <v>97</v>
      </c>
      <c r="C6" s="20" t="s">
        <v>40</v>
      </c>
      <c r="D6" s="21">
        <v>20</v>
      </c>
      <c r="E6" s="51"/>
      <c r="F6" s="51"/>
      <c r="G6" s="51"/>
      <c r="H6" s="51"/>
      <c r="I6" s="51"/>
      <c r="J6" s="59"/>
      <c r="K6" s="59">
        <f t="shared" si="1"/>
        <v>0</v>
      </c>
      <c r="L6" s="59">
        <f t="shared" si="2"/>
        <v>0</v>
      </c>
      <c r="M6" s="59">
        <f t="shared" si="0"/>
        <v>0</v>
      </c>
    </row>
    <row r="7" spans="1:13" ht="78.75" x14ac:dyDescent="0.25">
      <c r="A7" s="20">
        <v>5</v>
      </c>
      <c r="B7" s="2" t="s">
        <v>98</v>
      </c>
      <c r="C7" s="20" t="s">
        <v>40</v>
      </c>
      <c r="D7" s="21">
        <v>30</v>
      </c>
      <c r="E7" s="51"/>
      <c r="F7" s="51"/>
      <c r="G7" s="51"/>
      <c r="H7" s="51"/>
      <c r="I7" s="51"/>
      <c r="J7" s="59"/>
      <c r="K7" s="59">
        <f t="shared" si="1"/>
        <v>0</v>
      </c>
      <c r="L7" s="59">
        <f t="shared" si="2"/>
        <v>0</v>
      </c>
      <c r="M7" s="59">
        <f t="shared" si="0"/>
        <v>0</v>
      </c>
    </row>
    <row r="8" spans="1:13" ht="31.5" x14ac:dyDescent="0.25">
      <c r="A8" s="20">
        <v>6</v>
      </c>
      <c r="B8" s="2" t="s">
        <v>99</v>
      </c>
      <c r="C8" s="20" t="s">
        <v>40</v>
      </c>
      <c r="D8" s="21">
        <v>20</v>
      </c>
      <c r="E8" s="51"/>
      <c r="F8" s="51"/>
      <c r="G8" s="51"/>
      <c r="H8" s="51"/>
      <c r="I8" s="51"/>
      <c r="J8" s="59"/>
      <c r="K8" s="59">
        <f t="shared" si="1"/>
        <v>0</v>
      </c>
      <c r="L8" s="59">
        <f t="shared" si="2"/>
        <v>0</v>
      </c>
      <c r="M8" s="59">
        <f t="shared" si="0"/>
        <v>0</v>
      </c>
    </row>
    <row r="9" spans="1:13" ht="31.5" x14ac:dyDescent="0.25">
      <c r="A9" s="20">
        <v>7</v>
      </c>
      <c r="B9" s="2" t="s">
        <v>100</v>
      </c>
      <c r="C9" s="20" t="s">
        <v>40</v>
      </c>
      <c r="D9" s="21">
        <v>20</v>
      </c>
      <c r="E9" s="51"/>
      <c r="F9" s="51"/>
      <c r="G9" s="51"/>
      <c r="H9" s="51"/>
      <c r="I9" s="51"/>
      <c r="J9" s="59"/>
      <c r="K9" s="59">
        <f t="shared" si="1"/>
        <v>0</v>
      </c>
      <c r="L9" s="59">
        <f t="shared" si="2"/>
        <v>0</v>
      </c>
      <c r="M9" s="59">
        <f t="shared" si="0"/>
        <v>0</v>
      </c>
    </row>
    <row r="10" spans="1:13" x14ac:dyDescent="0.25">
      <c r="A10" s="20">
        <v>8</v>
      </c>
      <c r="B10" s="2" t="s">
        <v>4</v>
      </c>
      <c r="C10" s="20" t="s">
        <v>8</v>
      </c>
      <c r="D10" s="21">
        <v>300</v>
      </c>
      <c r="E10" s="51"/>
      <c r="F10" s="51"/>
      <c r="G10" s="51"/>
      <c r="H10" s="51"/>
      <c r="I10" s="51"/>
      <c r="J10" s="59"/>
      <c r="K10" s="59">
        <f t="shared" si="1"/>
        <v>0</v>
      </c>
      <c r="L10" s="59">
        <f t="shared" si="2"/>
        <v>0</v>
      </c>
      <c r="M10" s="59">
        <f t="shared" si="0"/>
        <v>0</v>
      </c>
    </row>
    <row r="11" spans="1:13" ht="31.5" x14ac:dyDescent="0.25">
      <c r="A11" s="20">
        <v>9</v>
      </c>
      <c r="B11" s="2" t="s">
        <v>161</v>
      </c>
      <c r="C11" s="20" t="s">
        <v>8</v>
      </c>
      <c r="D11" s="21">
        <v>100</v>
      </c>
      <c r="E11" s="51"/>
      <c r="F11" s="51"/>
      <c r="G11" s="51"/>
      <c r="H11" s="51"/>
      <c r="I11" s="51"/>
      <c r="J11" s="59"/>
      <c r="K11" s="59">
        <f t="shared" ref="K11:K12" si="3">J11*1.2</f>
        <v>0</v>
      </c>
      <c r="L11" s="59">
        <f t="shared" ref="L11:L12" si="4">D11*J11</f>
        <v>0</v>
      </c>
      <c r="M11" s="59">
        <f t="shared" ref="M11:M12" si="5">L11*1.2</f>
        <v>0</v>
      </c>
    </row>
    <row r="12" spans="1:13" s="35" customFormat="1" ht="31.5" x14ac:dyDescent="0.25">
      <c r="A12" s="38">
        <v>10</v>
      </c>
      <c r="B12" s="26" t="s">
        <v>152</v>
      </c>
      <c r="C12" s="38" t="s">
        <v>8</v>
      </c>
      <c r="D12" s="25">
        <v>200</v>
      </c>
      <c r="E12" s="51"/>
      <c r="F12" s="51"/>
      <c r="G12" s="51"/>
      <c r="H12" s="51"/>
      <c r="I12" s="51"/>
      <c r="J12" s="59"/>
      <c r="K12" s="59">
        <f t="shared" si="3"/>
        <v>0</v>
      </c>
      <c r="L12" s="59">
        <f t="shared" si="4"/>
        <v>0</v>
      </c>
      <c r="M12" s="59">
        <f t="shared" si="5"/>
        <v>0</v>
      </c>
    </row>
    <row r="13" spans="1:13" x14ac:dyDescent="0.25">
      <c r="E13" s="52"/>
      <c r="F13" s="52"/>
      <c r="G13" s="52"/>
      <c r="H13" s="52"/>
      <c r="I13" s="52"/>
      <c r="J13" s="60"/>
      <c r="K13" s="62" t="s">
        <v>205</v>
      </c>
      <c r="L13" s="63">
        <f>SUM(L3:L12)</f>
        <v>0</v>
      </c>
      <c r="M13" s="63">
        <f>L13*1.2</f>
        <v>0</v>
      </c>
    </row>
    <row r="14" spans="1:13" x14ac:dyDescent="0.25">
      <c r="A14" s="43" t="s">
        <v>192</v>
      </c>
      <c r="B14" s="47"/>
      <c r="E14" s="52"/>
      <c r="F14" s="52"/>
      <c r="G14" s="52"/>
      <c r="H14" s="52"/>
      <c r="I14" s="52"/>
      <c r="J14" s="60"/>
      <c r="K14" s="60"/>
      <c r="L14" s="60"/>
      <c r="M14" s="60"/>
    </row>
    <row r="15" spans="1:13" ht="31.5" x14ac:dyDescent="0.25">
      <c r="B15" s="44" t="s">
        <v>186</v>
      </c>
      <c r="E15" s="52"/>
      <c r="F15" s="52"/>
      <c r="G15" s="52"/>
      <c r="H15" s="52"/>
      <c r="I15" s="52"/>
      <c r="J15" s="60"/>
      <c r="K15" s="60"/>
      <c r="L15" s="60"/>
      <c r="M15" s="60"/>
    </row>
    <row r="16" spans="1:13" ht="78.75" x14ac:dyDescent="0.25">
      <c r="B16" s="44" t="s">
        <v>187</v>
      </c>
      <c r="E16" s="52"/>
      <c r="F16" s="52"/>
      <c r="G16" s="52"/>
      <c r="H16" s="52"/>
      <c r="I16" s="52"/>
      <c r="J16" s="60"/>
      <c r="K16" s="60"/>
      <c r="L16" s="60"/>
      <c r="M16" s="60"/>
    </row>
    <row r="17" spans="2:13" ht="63" x14ac:dyDescent="0.25">
      <c r="B17" s="44" t="s">
        <v>188</v>
      </c>
      <c r="E17" s="52"/>
      <c r="F17" s="52"/>
      <c r="G17" s="52"/>
      <c r="H17" s="52"/>
      <c r="I17" s="52"/>
      <c r="J17" s="60"/>
      <c r="K17" s="60"/>
      <c r="L17" s="60"/>
      <c r="M17" s="60"/>
    </row>
    <row r="18" spans="2:13" ht="31.5" x14ac:dyDescent="0.25">
      <c r="B18" s="44" t="s">
        <v>189</v>
      </c>
      <c r="E18" s="52"/>
      <c r="F18" s="52"/>
      <c r="G18" s="52"/>
      <c r="H18" s="52"/>
      <c r="I18" s="52"/>
      <c r="J18" s="60"/>
      <c r="K18" s="60"/>
      <c r="L18" s="60"/>
      <c r="M18" s="60"/>
    </row>
    <row r="19" spans="2:13" x14ac:dyDescent="0.25">
      <c r="E19" s="52"/>
      <c r="F19" s="52"/>
      <c r="G19" s="52"/>
      <c r="H19" s="52"/>
      <c r="I19" s="52"/>
      <c r="J19" s="60"/>
      <c r="K19" s="60"/>
      <c r="L19" s="60"/>
      <c r="M19" s="60"/>
    </row>
    <row r="20" spans="2:13" x14ac:dyDescent="0.25">
      <c r="E20" s="52"/>
      <c r="F20" s="52"/>
      <c r="G20" s="52"/>
      <c r="H20" s="52"/>
      <c r="I20" s="52"/>
      <c r="J20" s="60"/>
      <c r="K20" s="60"/>
      <c r="L20" s="60"/>
      <c r="M20" s="60"/>
    </row>
    <row r="21" spans="2:13" x14ac:dyDescent="0.25">
      <c r="E21" s="52"/>
      <c r="F21" s="52"/>
      <c r="G21" s="52"/>
      <c r="H21" s="52"/>
      <c r="I21" s="52"/>
      <c r="J21" s="60"/>
      <c r="K21" s="60"/>
      <c r="L21" s="60"/>
      <c r="M21" s="60"/>
    </row>
    <row r="22" spans="2:13" x14ac:dyDescent="0.25">
      <c r="E22" s="52"/>
      <c r="F22" s="52"/>
      <c r="G22" s="52"/>
      <c r="H22" s="52"/>
      <c r="I22" s="52"/>
      <c r="J22" s="60"/>
      <c r="K22" s="60"/>
      <c r="L22" s="60"/>
      <c r="M22" s="60"/>
    </row>
    <row r="23" spans="2:13" x14ac:dyDescent="0.25">
      <c r="E23" s="52"/>
      <c r="F23" s="52"/>
      <c r="G23" s="52"/>
      <c r="H23" s="52"/>
      <c r="I23" s="52"/>
      <c r="J23" s="60"/>
      <c r="K23" s="61"/>
      <c r="L23" s="61"/>
      <c r="M23" s="61"/>
    </row>
    <row r="24" spans="2:13" x14ac:dyDescent="0.25">
      <c r="E24" s="52"/>
      <c r="F24" s="52"/>
      <c r="G24" s="52"/>
      <c r="H24" s="52"/>
      <c r="I24" s="52"/>
      <c r="J24" s="61"/>
      <c r="K24" s="61"/>
      <c r="L24" s="61"/>
      <c r="M24" s="61"/>
    </row>
    <row r="25" spans="2:13" x14ac:dyDescent="0.25">
      <c r="E25" s="52"/>
      <c r="F25" s="52"/>
      <c r="G25" s="52"/>
      <c r="H25" s="52"/>
      <c r="I25" s="52"/>
    </row>
    <row r="26" spans="2:13" x14ac:dyDescent="0.25">
      <c r="E26" s="52"/>
      <c r="F26" s="52"/>
      <c r="G26" s="52"/>
      <c r="H26" s="52"/>
      <c r="I26" s="52"/>
    </row>
    <row r="27" spans="2:13" x14ac:dyDescent="0.25">
      <c r="E27" s="52"/>
      <c r="F27" s="52"/>
      <c r="G27" s="52"/>
      <c r="H27" s="52"/>
      <c r="I27" s="52"/>
    </row>
    <row r="28" spans="2:13" x14ac:dyDescent="0.25">
      <c r="E28" s="52"/>
      <c r="F28" s="52"/>
      <c r="G28" s="52"/>
      <c r="H28" s="52"/>
      <c r="I28" s="52"/>
    </row>
    <row r="29" spans="2:13" x14ac:dyDescent="0.25">
      <c r="E29" s="52"/>
      <c r="F29" s="52"/>
      <c r="G29" s="52"/>
      <c r="H29" s="52"/>
      <c r="I29" s="52"/>
    </row>
    <row r="30" spans="2:13" x14ac:dyDescent="0.25">
      <c r="E30" s="52"/>
      <c r="F30" s="52"/>
      <c r="G30" s="52"/>
      <c r="H30" s="52"/>
      <c r="I30" s="52"/>
    </row>
    <row r="31" spans="2:13" x14ac:dyDescent="0.25">
      <c r="E31" s="52"/>
      <c r="F31" s="52"/>
      <c r="G31" s="52"/>
      <c r="H31" s="52"/>
      <c r="I31" s="52"/>
    </row>
  </sheetData>
  <protectedRanges>
    <protectedRange sqref="J2" name="Range2_1"/>
  </protectedRanges>
  <pageMargins left="0.39370078740157483" right="0.39370078740157483" top="0.39370078740157483" bottom="0.39370078740157483" header="0.31496062992125984" footer="0.31496062992125984"/>
  <pageSetup paperSize="9" scale="6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1"/>
  <sheetViews>
    <sheetView zoomScale="110" zoomScaleNormal="110" workbookViewId="0">
      <selection activeCell="J1" sqref="J1:M1048576"/>
    </sheetView>
  </sheetViews>
  <sheetFormatPr defaultColWidth="9.140625" defaultRowHeight="15.75" x14ac:dyDescent="0.25"/>
  <cols>
    <col min="1" max="1" width="5.42578125" style="18" customWidth="1"/>
    <col min="2" max="2" width="69.140625" style="4" customWidth="1"/>
    <col min="3" max="3" width="8.7109375" style="18" customWidth="1"/>
    <col min="4" max="4" width="13.7109375" style="18" customWidth="1"/>
    <col min="5" max="5" width="16.42578125" style="47" customWidth="1"/>
    <col min="6" max="6" width="16.7109375" style="47" customWidth="1"/>
    <col min="7" max="7" width="13.7109375" style="47" customWidth="1"/>
    <col min="8" max="8" width="18.140625" style="47" customWidth="1"/>
    <col min="9" max="9" width="11.7109375" style="47" customWidth="1"/>
    <col min="10" max="11" width="9.85546875" style="57" bestFit="1" customWidth="1"/>
    <col min="12" max="13" width="17.28515625" style="57" bestFit="1" customWidth="1"/>
    <col min="14" max="16384" width="9.140625" style="4"/>
  </cols>
  <sheetData>
    <row r="1" spans="1:13" ht="42.75" customHeight="1" x14ac:dyDescent="0.25">
      <c r="A1" s="19" t="s">
        <v>159</v>
      </c>
      <c r="B1" s="64" t="s">
        <v>123</v>
      </c>
      <c r="D1" s="19"/>
    </row>
    <row r="2" spans="1:13" ht="47.25" x14ac:dyDescent="0.25">
      <c r="A2" s="14" t="s">
        <v>0</v>
      </c>
      <c r="B2" s="13" t="s">
        <v>1</v>
      </c>
      <c r="C2" s="23" t="s">
        <v>2</v>
      </c>
      <c r="D2" s="23" t="s">
        <v>3</v>
      </c>
      <c r="E2" s="48" t="s">
        <v>194</v>
      </c>
      <c r="F2" s="48" t="s">
        <v>195</v>
      </c>
      <c r="G2" s="15" t="s">
        <v>196</v>
      </c>
      <c r="H2" s="15" t="s">
        <v>197</v>
      </c>
      <c r="I2" s="49" t="s">
        <v>198</v>
      </c>
      <c r="J2" s="58" t="s">
        <v>201</v>
      </c>
      <c r="K2" s="58" t="s">
        <v>202</v>
      </c>
      <c r="L2" s="58" t="s">
        <v>203</v>
      </c>
      <c r="M2" s="58" t="s">
        <v>204</v>
      </c>
    </row>
    <row r="3" spans="1:13" ht="47.25" x14ac:dyDescent="0.25">
      <c r="A3" s="20">
        <v>1</v>
      </c>
      <c r="B3" s="3" t="s">
        <v>163</v>
      </c>
      <c r="C3" s="20" t="s">
        <v>40</v>
      </c>
      <c r="D3" s="20">
        <v>132</v>
      </c>
      <c r="E3" s="50"/>
      <c r="F3" s="50"/>
      <c r="G3" s="50"/>
      <c r="H3" s="50"/>
      <c r="I3" s="50"/>
      <c r="J3" s="59"/>
      <c r="K3" s="59">
        <f>J3*1.2</f>
        <v>0</v>
      </c>
      <c r="L3" s="59">
        <f>D3*J3</f>
        <v>0</v>
      </c>
      <c r="M3" s="59">
        <f t="shared" ref="M3:M12" si="0">L3*1.2</f>
        <v>0</v>
      </c>
    </row>
    <row r="4" spans="1:13" ht="31.5" x14ac:dyDescent="0.25">
      <c r="A4" s="20">
        <v>2</v>
      </c>
      <c r="B4" s="3" t="s">
        <v>122</v>
      </c>
      <c r="C4" s="20" t="s">
        <v>40</v>
      </c>
      <c r="D4" s="20">
        <v>264</v>
      </c>
      <c r="E4" s="51"/>
      <c r="F4" s="51"/>
      <c r="G4" s="51"/>
      <c r="H4" s="51"/>
      <c r="I4" s="51"/>
      <c r="J4" s="59"/>
      <c r="K4" s="59">
        <f t="shared" ref="K4:K12" si="1">J4*1.2</f>
        <v>0</v>
      </c>
      <c r="L4" s="59">
        <f t="shared" ref="L4:L12" si="2">D4*J4</f>
        <v>0</v>
      </c>
      <c r="M4" s="59">
        <f t="shared" si="0"/>
        <v>0</v>
      </c>
    </row>
    <row r="5" spans="1:13" ht="31.5" x14ac:dyDescent="0.25">
      <c r="A5" s="20">
        <v>3</v>
      </c>
      <c r="B5" s="3" t="s">
        <v>124</v>
      </c>
      <c r="C5" s="20" t="s">
        <v>40</v>
      </c>
      <c r="D5" s="20">
        <v>50</v>
      </c>
      <c r="E5" s="51"/>
      <c r="F5" s="51"/>
      <c r="G5" s="51"/>
      <c r="H5" s="51"/>
      <c r="I5" s="51"/>
      <c r="J5" s="59"/>
      <c r="K5" s="59">
        <f t="shared" si="1"/>
        <v>0</v>
      </c>
      <c r="L5" s="59">
        <f t="shared" si="2"/>
        <v>0</v>
      </c>
      <c r="M5" s="59">
        <f t="shared" si="0"/>
        <v>0</v>
      </c>
    </row>
    <row r="6" spans="1:13" ht="31.5" x14ac:dyDescent="0.25">
      <c r="A6" s="20">
        <v>4</v>
      </c>
      <c r="B6" s="3" t="s">
        <v>125</v>
      </c>
      <c r="C6" s="20" t="s">
        <v>40</v>
      </c>
      <c r="D6" s="20">
        <v>60</v>
      </c>
      <c r="E6" s="51"/>
      <c r="F6" s="51"/>
      <c r="G6" s="51"/>
      <c r="H6" s="51"/>
      <c r="I6" s="51"/>
      <c r="J6" s="59"/>
      <c r="K6" s="59">
        <f t="shared" si="1"/>
        <v>0</v>
      </c>
      <c r="L6" s="59">
        <f t="shared" si="2"/>
        <v>0</v>
      </c>
      <c r="M6" s="59">
        <f t="shared" si="0"/>
        <v>0</v>
      </c>
    </row>
    <row r="7" spans="1:13" x14ac:dyDescent="0.25">
      <c r="E7" s="52"/>
      <c r="F7" s="52"/>
      <c r="G7" s="52"/>
      <c r="H7" s="52"/>
      <c r="I7" s="52"/>
      <c r="J7" s="60"/>
      <c r="K7" s="62" t="s">
        <v>205</v>
      </c>
      <c r="L7" s="63">
        <f>SUM(L3:L6)</f>
        <v>0</v>
      </c>
      <c r="M7" s="63">
        <f>L7*1.2</f>
        <v>0</v>
      </c>
    </row>
    <row r="8" spans="1:13" x14ac:dyDescent="0.25">
      <c r="A8" s="43" t="s">
        <v>192</v>
      </c>
      <c r="B8" s="47"/>
      <c r="E8" s="52"/>
      <c r="F8" s="52"/>
      <c r="G8" s="52"/>
      <c r="H8" s="52"/>
      <c r="I8" s="52"/>
      <c r="J8" s="60"/>
      <c r="K8" s="60"/>
      <c r="L8" s="60"/>
      <c r="M8" s="60"/>
    </row>
    <row r="9" spans="1:13" ht="31.5" x14ac:dyDescent="0.25">
      <c r="B9" s="44" t="s">
        <v>186</v>
      </c>
      <c r="E9" s="52"/>
      <c r="F9" s="52"/>
      <c r="G9" s="52"/>
      <c r="H9" s="52"/>
      <c r="I9" s="52"/>
      <c r="J9" s="60"/>
      <c r="K9" s="60"/>
      <c r="L9" s="60"/>
      <c r="M9" s="60"/>
    </row>
    <row r="10" spans="1:13" ht="78.75" x14ac:dyDescent="0.25">
      <c r="B10" s="44" t="s">
        <v>187</v>
      </c>
      <c r="E10" s="52"/>
      <c r="F10" s="52"/>
      <c r="G10" s="52"/>
      <c r="H10" s="52"/>
      <c r="I10" s="52"/>
      <c r="J10" s="60"/>
      <c r="K10" s="60"/>
      <c r="L10" s="60"/>
      <c r="M10" s="60"/>
    </row>
    <row r="11" spans="1:13" ht="63" x14ac:dyDescent="0.25">
      <c r="B11" s="44" t="s">
        <v>188</v>
      </c>
      <c r="E11" s="52"/>
      <c r="F11" s="52"/>
      <c r="G11" s="52"/>
      <c r="H11" s="52"/>
      <c r="I11" s="52"/>
      <c r="J11" s="60"/>
      <c r="K11" s="60"/>
      <c r="L11" s="60"/>
      <c r="M11" s="60"/>
    </row>
    <row r="12" spans="1:13" ht="31.5" x14ac:dyDescent="0.25">
      <c r="B12" s="44" t="s">
        <v>189</v>
      </c>
      <c r="C12" s="22"/>
      <c r="D12" s="22"/>
      <c r="E12" s="52"/>
      <c r="F12" s="52"/>
      <c r="G12" s="52"/>
      <c r="H12" s="52"/>
      <c r="I12" s="52"/>
      <c r="J12" s="60"/>
      <c r="K12" s="60"/>
      <c r="L12" s="60"/>
      <c r="M12" s="60"/>
    </row>
    <row r="13" spans="1:13" x14ac:dyDescent="0.25">
      <c r="E13" s="52"/>
      <c r="F13" s="52"/>
      <c r="G13" s="52"/>
      <c r="H13" s="52"/>
      <c r="I13" s="52"/>
      <c r="J13" s="60"/>
    </row>
    <row r="14" spans="1:13" x14ac:dyDescent="0.25">
      <c r="E14" s="52"/>
      <c r="F14" s="52"/>
      <c r="G14" s="52"/>
      <c r="H14" s="52"/>
      <c r="I14" s="52"/>
      <c r="J14" s="60"/>
      <c r="K14" s="60"/>
      <c r="L14" s="60"/>
      <c r="M14" s="60"/>
    </row>
    <row r="15" spans="1:13" x14ac:dyDescent="0.25">
      <c r="E15" s="52"/>
      <c r="F15" s="52"/>
      <c r="G15" s="52"/>
      <c r="H15" s="52"/>
      <c r="I15" s="52"/>
      <c r="J15" s="60"/>
      <c r="K15" s="60"/>
      <c r="L15" s="60"/>
      <c r="M15" s="60"/>
    </row>
    <row r="16" spans="1:13" x14ac:dyDescent="0.25">
      <c r="E16" s="52"/>
      <c r="F16" s="52"/>
      <c r="G16" s="52"/>
      <c r="H16" s="52"/>
      <c r="I16" s="52"/>
      <c r="J16" s="60"/>
      <c r="K16" s="60"/>
      <c r="L16" s="60"/>
      <c r="M16" s="60"/>
    </row>
    <row r="17" spans="5:13" x14ac:dyDescent="0.25">
      <c r="E17" s="52"/>
      <c r="F17" s="52"/>
      <c r="G17" s="52"/>
      <c r="H17" s="52"/>
      <c r="I17" s="52"/>
      <c r="J17" s="60"/>
      <c r="K17" s="60"/>
      <c r="L17" s="60"/>
      <c r="M17" s="60"/>
    </row>
    <row r="18" spans="5:13" x14ac:dyDescent="0.25">
      <c r="E18" s="52"/>
      <c r="F18" s="52"/>
      <c r="G18" s="52"/>
      <c r="H18" s="52"/>
      <c r="I18" s="52"/>
      <c r="J18" s="60"/>
      <c r="K18" s="60"/>
      <c r="L18" s="60"/>
      <c r="M18" s="60"/>
    </row>
    <row r="19" spans="5:13" x14ac:dyDescent="0.25">
      <c r="E19" s="52"/>
      <c r="F19" s="52"/>
      <c r="G19" s="52"/>
      <c r="H19" s="52"/>
      <c r="I19" s="52"/>
      <c r="J19" s="60"/>
      <c r="K19" s="60"/>
      <c r="L19" s="60"/>
      <c r="M19" s="60"/>
    </row>
    <row r="20" spans="5:13" x14ac:dyDescent="0.25">
      <c r="E20" s="52"/>
      <c r="F20" s="52"/>
      <c r="G20" s="52"/>
      <c r="H20" s="52"/>
      <c r="I20" s="52"/>
      <c r="J20" s="60"/>
      <c r="K20" s="60"/>
      <c r="L20" s="60"/>
      <c r="M20" s="60"/>
    </row>
    <row r="21" spans="5:13" x14ac:dyDescent="0.25">
      <c r="E21" s="52"/>
      <c r="F21" s="52"/>
      <c r="G21" s="52"/>
      <c r="H21" s="52"/>
      <c r="I21" s="52"/>
      <c r="J21" s="60"/>
      <c r="K21" s="60"/>
      <c r="L21" s="60"/>
      <c r="M21" s="60"/>
    </row>
    <row r="22" spans="5:13" x14ac:dyDescent="0.25">
      <c r="E22" s="52"/>
      <c r="F22" s="52"/>
      <c r="G22" s="52"/>
      <c r="H22" s="52"/>
      <c r="I22" s="52"/>
      <c r="J22" s="60"/>
      <c r="K22" s="60"/>
      <c r="L22" s="60"/>
      <c r="M22" s="60"/>
    </row>
    <row r="23" spans="5:13" x14ac:dyDescent="0.25">
      <c r="E23" s="52"/>
      <c r="F23" s="52"/>
      <c r="G23" s="52"/>
      <c r="H23" s="52"/>
      <c r="I23" s="52"/>
      <c r="J23" s="60"/>
      <c r="K23" s="61"/>
      <c r="L23" s="61"/>
      <c r="M23" s="61"/>
    </row>
    <row r="24" spans="5:13" x14ac:dyDescent="0.25">
      <c r="E24" s="52"/>
      <c r="F24" s="52"/>
      <c r="G24" s="52"/>
      <c r="H24" s="52"/>
      <c r="I24" s="52"/>
      <c r="J24" s="61"/>
      <c r="K24" s="61"/>
      <c r="L24" s="61"/>
      <c r="M24" s="61"/>
    </row>
    <row r="25" spans="5:13" x14ac:dyDescent="0.25">
      <c r="E25" s="52"/>
      <c r="F25" s="52"/>
      <c r="G25" s="52"/>
      <c r="H25" s="52"/>
      <c r="I25" s="52"/>
    </row>
    <row r="26" spans="5:13" x14ac:dyDescent="0.25">
      <c r="E26" s="52"/>
      <c r="F26" s="52"/>
      <c r="G26" s="52"/>
      <c r="H26" s="52"/>
      <c r="I26" s="52"/>
    </row>
    <row r="27" spans="5:13" x14ac:dyDescent="0.25">
      <c r="E27" s="52"/>
      <c r="F27" s="52"/>
      <c r="G27" s="52"/>
      <c r="H27" s="52"/>
      <c r="I27" s="52"/>
    </row>
    <row r="28" spans="5:13" x14ac:dyDescent="0.25">
      <c r="E28" s="52"/>
      <c r="F28" s="52"/>
      <c r="G28" s="52"/>
      <c r="H28" s="52"/>
      <c r="I28" s="52"/>
    </row>
    <row r="29" spans="5:13" x14ac:dyDescent="0.25">
      <c r="E29" s="52"/>
      <c r="F29" s="52"/>
      <c r="G29" s="52"/>
      <c r="H29" s="52"/>
      <c r="I29" s="52"/>
    </row>
    <row r="30" spans="5:13" x14ac:dyDescent="0.25">
      <c r="E30" s="52"/>
      <c r="F30" s="52"/>
      <c r="G30" s="52"/>
      <c r="H30" s="52"/>
      <c r="I30" s="52"/>
    </row>
    <row r="31" spans="5:13" x14ac:dyDescent="0.25">
      <c r="E31" s="52"/>
      <c r="F31" s="52"/>
      <c r="G31" s="52"/>
      <c r="H31" s="52"/>
      <c r="I31" s="52"/>
    </row>
  </sheetData>
  <protectedRanges>
    <protectedRange sqref="J2" name="Range2_1"/>
  </protectedRanges>
  <pageMargins left="0.39370078740157483" right="0.39370078740157483" top="0.39370078740157483" bottom="0.39370078740157483" header="0.31496062992125984" footer="0.31496062992125984"/>
  <pageSetup paperSize="9" scale="6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1"/>
  <sheetViews>
    <sheetView workbookViewId="0">
      <selection activeCell="J1" sqref="J1:M1048576"/>
    </sheetView>
  </sheetViews>
  <sheetFormatPr defaultColWidth="9.140625" defaultRowHeight="15.75" x14ac:dyDescent="0.25"/>
  <cols>
    <col min="1" max="1" width="3.85546875" style="18" customWidth="1"/>
    <col min="2" max="2" width="71.28515625" style="4" customWidth="1"/>
    <col min="3" max="3" width="8.140625" style="18" customWidth="1"/>
    <col min="4" max="4" width="13.140625" style="18" customWidth="1"/>
    <col min="5" max="5" width="16.42578125" style="47" customWidth="1"/>
    <col min="6" max="6" width="15.85546875" style="47" customWidth="1"/>
    <col min="7" max="7" width="12.5703125" style="47" customWidth="1"/>
    <col min="8" max="8" width="18.140625" style="47" customWidth="1"/>
    <col min="9" max="9" width="10.7109375" style="47" customWidth="1"/>
    <col min="10" max="11" width="9.85546875" style="57" bestFit="1" customWidth="1"/>
    <col min="12" max="13" width="17.28515625" style="57" bestFit="1" customWidth="1"/>
    <col min="14" max="16384" width="9.140625" style="4"/>
  </cols>
  <sheetData>
    <row r="1" spans="1:13" ht="33" customHeight="1" x14ac:dyDescent="0.25">
      <c r="A1" s="19" t="s">
        <v>160</v>
      </c>
      <c r="B1" s="7" t="s">
        <v>39</v>
      </c>
    </row>
    <row r="2" spans="1:13" ht="39" customHeight="1" x14ac:dyDescent="0.25">
      <c r="A2" s="14" t="s">
        <v>0</v>
      </c>
      <c r="B2" s="13" t="s">
        <v>1</v>
      </c>
      <c r="C2" s="23" t="s">
        <v>2</v>
      </c>
      <c r="D2" s="23" t="s">
        <v>3</v>
      </c>
      <c r="E2" s="48" t="s">
        <v>194</v>
      </c>
      <c r="F2" s="48" t="s">
        <v>195</v>
      </c>
      <c r="G2" s="15" t="s">
        <v>196</v>
      </c>
      <c r="H2" s="15" t="s">
        <v>197</v>
      </c>
      <c r="I2" s="49" t="s">
        <v>198</v>
      </c>
      <c r="J2" s="58" t="s">
        <v>201</v>
      </c>
      <c r="K2" s="58" t="s">
        <v>202</v>
      </c>
      <c r="L2" s="58" t="s">
        <v>203</v>
      </c>
      <c r="M2" s="58" t="s">
        <v>204</v>
      </c>
    </row>
    <row r="3" spans="1:13" ht="31.5" x14ac:dyDescent="0.25">
      <c r="A3" s="20">
        <v>1</v>
      </c>
      <c r="B3" s="3" t="s">
        <v>107</v>
      </c>
      <c r="C3" s="20" t="s">
        <v>40</v>
      </c>
      <c r="D3" s="20">
        <v>12</v>
      </c>
      <c r="E3" s="50"/>
      <c r="F3" s="50"/>
      <c r="G3" s="50"/>
      <c r="H3" s="50"/>
      <c r="I3" s="50"/>
      <c r="J3" s="59"/>
      <c r="K3" s="59">
        <f>J3*1.2</f>
        <v>0</v>
      </c>
      <c r="L3" s="59">
        <f>D3*J3</f>
        <v>0</v>
      </c>
      <c r="M3" s="59">
        <f t="shared" ref="M3:M12" si="0">L3*1.2</f>
        <v>0</v>
      </c>
    </row>
    <row r="4" spans="1:13" ht="31.5" x14ac:dyDescent="0.25">
      <c r="A4" s="20">
        <v>2</v>
      </c>
      <c r="B4" s="3" t="s">
        <v>142</v>
      </c>
      <c r="C4" s="20" t="s">
        <v>40</v>
      </c>
      <c r="D4" s="20">
        <v>6</v>
      </c>
      <c r="E4" s="51"/>
      <c r="F4" s="51"/>
      <c r="G4" s="51"/>
      <c r="H4" s="51"/>
      <c r="I4" s="51"/>
      <c r="J4" s="59"/>
      <c r="K4" s="59">
        <f t="shared" ref="K4:K12" si="1">J4*1.2</f>
        <v>0</v>
      </c>
      <c r="L4" s="59">
        <f t="shared" ref="L4:L12" si="2">D4*J4</f>
        <v>0</v>
      </c>
      <c r="M4" s="59">
        <f t="shared" si="0"/>
        <v>0</v>
      </c>
    </row>
    <row r="5" spans="1:13" ht="31.5" x14ac:dyDescent="0.25">
      <c r="A5" s="20">
        <v>3</v>
      </c>
      <c r="B5" s="3" t="s">
        <v>165</v>
      </c>
      <c r="C5" s="20" t="s">
        <v>40</v>
      </c>
      <c r="D5" s="20">
        <v>3</v>
      </c>
      <c r="E5" s="51"/>
      <c r="F5" s="51"/>
      <c r="G5" s="51"/>
      <c r="H5" s="51"/>
      <c r="I5" s="51"/>
      <c r="J5" s="59"/>
      <c r="K5" s="59">
        <f t="shared" si="1"/>
        <v>0</v>
      </c>
      <c r="L5" s="59">
        <f t="shared" si="2"/>
        <v>0</v>
      </c>
      <c r="M5" s="59">
        <f t="shared" si="0"/>
        <v>0</v>
      </c>
    </row>
    <row r="6" spans="1:13" x14ac:dyDescent="0.25">
      <c r="E6" s="52"/>
      <c r="F6" s="52"/>
      <c r="G6" s="52"/>
      <c r="H6" s="52"/>
      <c r="I6" s="52"/>
      <c r="J6" s="60"/>
      <c r="K6" s="62" t="s">
        <v>205</v>
      </c>
      <c r="L6" s="63">
        <f>SUM(L3:L5)</f>
        <v>0</v>
      </c>
      <c r="M6" s="63">
        <f>L6*1.2</f>
        <v>0</v>
      </c>
    </row>
    <row r="7" spans="1:13" x14ac:dyDescent="0.25">
      <c r="A7" s="43" t="s">
        <v>192</v>
      </c>
      <c r="B7" s="47"/>
      <c r="E7" s="52"/>
      <c r="F7" s="52"/>
      <c r="G7" s="52"/>
      <c r="H7" s="52"/>
      <c r="I7" s="52"/>
      <c r="J7" s="60"/>
    </row>
    <row r="8" spans="1:13" ht="31.5" x14ac:dyDescent="0.25">
      <c r="B8" s="44" t="s">
        <v>186</v>
      </c>
      <c r="E8" s="52"/>
      <c r="F8" s="52"/>
      <c r="G8" s="52"/>
      <c r="H8" s="52"/>
      <c r="I8" s="52"/>
      <c r="J8" s="60"/>
      <c r="K8" s="60"/>
      <c r="L8" s="60"/>
      <c r="M8" s="60"/>
    </row>
    <row r="9" spans="1:13" ht="78.75" x14ac:dyDescent="0.25">
      <c r="B9" s="44" t="s">
        <v>187</v>
      </c>
      <c r="E9" s="52"/>
      <c r="F9" s="52"/>
      <c r="G9" s="52"/>
      <c r="H9" s="52"/>
      <c r="I9" s="52"/>
      <c r="J9" s="60"/>
      <c r="K9" s="60"/>
      <c r="L9" s="60"/>
      <c r="M9" s="60"/>
    </row>
    <row r="10" spans="1:13" ht="63" x14ac:dyDescent="0.25">
      <c r="B10" s="44" t="s">
        <v>188</v>
      </c>
      <c r="E10" s="52"/>
      <c r="F10" s="52"/>
      <c r="G10" s="52"/>
      <c r="H10" s="52"/>
      <c r="I10" s="52"/>
      <c r="J10" s="60"/>
      <c r="K10" s="60"/>
      <c r="L10" s="60"/>
      <c r="M10" s="60"/>
    </row>
    <row r="11" spans="1:13" ht="31.5" x14ac:dyDescent="0.25">
      <c r="B11" s="44" t="s">
        <v>189</v>
      </c>
      <c r="E11" s="52"/>
      <c r="F11" s="52"/>
      <c r="G11" s="52"/>
      <c r="H11" s="52"/>
      <c r="I11" s="52"/>
      <c r="J11" s="60"/>
      <c r="K11" s="60"/>
      <c r="L11" s="60"/>
      <c r="M11" s="60"/>
    </row>
    <row r="12" spans="1:13" x14ac:dyDescent="0.25">
      <c r="B12" s="17"/>
      <c r="C12" s="22"/>
      <c r="D12" s="22"/>
      <c r="E12" s="52"/>
      <c r="F12" s="52"/>
      <c r="G12" s="52"/>
      <c r="H12" s="52"/>
      <c r="I12" s="52"/>
      <c r="J12" s="60"/>
      <c r="K12" s="60"/>
      <c r="L12" s="60"/>
      <c r="M12" s="60"/>
    </row>
    <row r="13" spans="1:13" x14ac:dyDescent="0.25">
      <c r="E13" s="52"/>
      <c r="F13" s="52"/>
      <c r="G13" s="52"/>
      <c r="H13" s="52"/>
      <c r="I13" s="52"/>
      <c r="J13" s="60"/>
    </row>
    <row r="14" spans="1:13" x14ac:dyDescent="0.25">
      <c r="E14" s="52"/>
      <c r="F14" s="52"/>
      <c r="G14" s="52"/>
      <c r="H14" s="52"/>
      <c r="I14" s="52"/>
      <c r="J14" s="60"/>
      <c r="K14" s="60"/>
      <c r="L14" s="60"/>
      <c r="M14" s="60"/>
    </row>
    <row r="15" spans="1:13" x14ac:dyDescent="0.25">
      <c r="E15" s="52"/>
      <c r="F15" s="52"/>
      <c r="G15" s="52"/>
      <c r="H15" s="52"/>
      <c r="I15" s="52"/>
      <c r="J15" s="60"/>
      <c r="K15" s="60"/>
      <c r="L15" s="60"/>
      <c r="M15" s="60"/>
    </row>
    <row r="16" spans="1:13" x14ac:dyDescent="0.25">
      <c r="E16" s="52"/>
      <c r="F16" s="52"/>
      <c r="G16" s="52"/>
      <c r="H16" s="52"/>
      <c r="I16" s="52"/>
      <c r="J16" s="60"/>
      <c r="K16" s="60"/>
      <c r="L16" s="60"/>
      <c r="M16" s="60"/>
    </row>
    <row r="17" spans="5:13" x14ac:dyDescent="0.25">
      <c r="E17" s="52"/>
      <c r="F17" s="52"/>
      <c r="G17" s="52"/>
      <c r="H17" s="52"/>
      <c r="I17" s="52"/>
      <c r="J17" s="60"/>
      <c r="K17" s="60"/>
      <c r="L17" s="60"/>
      <c r="M17" s="60"/>
    </row>
    <row r="18" spans="5:13" x14ac:dyDescent="0.25">
      <c r="E18" s="52"/>
      <c r="F18" s="52"/>
      <c r="G18" s="52"/>
      <c r="H18" s="52"/>
      <c r="I18" s="52"/>
      <c r="J18" s="60"/>
      <c r="K18" s="60"/>
      <c r="L18" s="60"/>
      <c r="M18" s="60"/>
    </row>
    <row r="19" spans="5:13" x14ac:dyDescent="0.25">
      <c r="E19" s="52"/>
      <c r="F19" s="52"/>
      <c r="G19" s="52"/>
      <c r="H19" s="52"/>
      <c r="I19" s="52"/>
      <c r="J19" s="60"/>
      <c r="K19" s="60"/>
      <c r="L19" s="60"/>
      <c r="M19" s="60"/>
    </row>
    <row r="20" spans="5:13" x14ac:dyDescent="0.25">
      <c r="E20" s="52"/>
      <c r="F20" s="52"/>
      <c r="G20" s="52"/>
      <c r="H20" s="52"/>
      <c r="I20" s="52"/>
      <c r="J20" s="60"/>
      <c r="K20" s="60"/>
      <c r="L20" s="60"/>
      <c r="M20" s="60"/>
    </row>
    <row r="21" spans="5:13" x14ac:dyDescent="0.25">
      <c r="E21" s="52"/>
      <c r="F21" s="52"/>
      <c r="G21" s="52"/>
      <c r="H21" s="52"/>
      <c r="I21" s="52"/>
      <c r="J21" s="60"/>
      <c r="K21" s="60"/>
      <c r="L21" s="60"/>
      <c r="M21" s="60"/>
    </row>
    <row r="22" spans="5:13" x14ac:dyDescent="0.25">
      <c r="E22" s="52"/>
      <c r="F22" s="52"/>
      <c r="G22" s="52"/>
      <c r="H22" s="52"/>
      <c r="I22" s="52"/>
      <c r="J22" s="60"/>
      <c r="K22" s="60"/>
      <c r="L22" s="60"/>
      <c r="M22" s="60"/>
    </row>
    <row r="23" spans="5:13" x14ac:dyDescent="0.25">
      <c r="E23" s="52"/>
      <c r="F23" s="52"/>
      <c r="G23" s="52"/>
      <c r="H23" s="52"/>
      <c r="I23" s="52"/>
      <c r="J23" s="60"/>
      <c r="K23" s="61"/>
      <c r="L23" s="61"/>
      <c r="M23" s="61"/>
    </row>
    <row r="24" spans="5:13" x14ac:dyDescent="0.25">
      <c r="E24" s="52"/>
      <c r="F24" s="52"/>
      <c r="G24" s="52"/>
      <c r="H24" s="52"/>
      <c r="I24" s="52"/>
      <c r="J24" s="61"/>
      <c r="K24" s="61"/>
      <c r="L24" s="61"/>
      <c r="M24" s="61"/>
    </row>
    <row r="25" spans="5:13" x14ac:dyDescent="0.25">
      <c r="E25" s="52"/>
      <c r="F25" s="52"/>
      <c r="G25" s="52"/>
      <c r="H25" s="52"/>
      <c r="I25" s="52"/>
    </row>
    <row r="26" spans="5:13" x14ac:dyDescent="0.25">
      <c r="E26" s="52"/>
      <c r="F26" s="52"/>
      <c r="G26" s="52"/>
      <c r="H26" s="52"/>
      <c r="I26" s="52"/>
    </row>
    <row r="27" spans="5:13" x14ac:dyDescent="0.25">
      <c r="E27" s="52"/>
      <c r="F27" s="52"/>
      <c r="G27" s="52"/>
      <c r="H27" s="52"/>
      <c r="I27" s="52"/>
    </row>
    <row r="28" spans="5:13" x14ac:dyDescent="0.25">
      <c r="E28" s="52"/>
      <c r="F28" s="52"/>
      <c r="G28" s="52"/>
      <c r="H28" s="52"/>
      <c r="I28" s="52"/>
    </row>
    <row r="29" spans="5:13" x14ac:dyDescent="0.25">
      <c r="E29" s="52"/>
      <c r="F29" s="52"/>
      <c r="G29" s="52"/>
      <c r="H29" s="52"/>
      <c r="I29" s="52"/>
    </row>
    <row r="30" spans="5:13" x14ac:dyDescent="0.25">
      <c r="E30" s="52"/>
      <c r="F30" s="52"/>
      <c r="G30" s="52"/>
      <c r="H30" s="52"/>
      <c r="I30" s="52"/>
    </row>
    <row r="31" spans="5:13" x14ac:dyDescent="0.25">
      <c r="E31" s="52"/>
      <c r="F31" s="52"/>
      <c r="G31" s="52"/>
      <c r="H31" s="52"/>
      <c r="I31" s="52"/>
    </row>
  </sheetData>
  <protectedRanges>
    <protectedRange sqref="J2" name="Range2_1"/>
  </protectedRanges>
  <pageMargins left="0.39370078740157483" right="0.39370078740157483" top="0.39370078740157483" bottom="0.39370078740157483" header="0.31496062992125984" footer="0.31496062992125984"/>
  <pageSetup paperSize="9" scale="6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1"/>
  <sheetViews>
    <sheetView topLeftCell="A2" zoomScaleNormal="100" workbookViewId="0">
      <selection activeCell="J9" sqref="J3:J9"/>
    </sheetView>
  </sheetViews>
  <sheetFormatPr defaultColWidth="8.7109375" defaultRowHeight="15.75" x14ac:dyDescent="0.25"/>
  <cols>
    <col min="1" max="1" width="5.7109375" style="28" customWidth="1"/>
    <col min="2" max="2" width="69.85546875" style="27" customWidth="1"/>
    <col min="3" max="3" width="8.42578125" style="28" customWidth="1"/>
    <col min="4" max="4" width="13.140625" style="28" customWidth="1"/>
    <col min="5" max="5" width="16.42578125" style="47" customWidth="1"/>
    <col min="6" max="6" width="15.85546875" style="47" customWidth="1"/>
    <col min="7" max="7" width="12.5703125" style="47" customWidth="1"/>
    <col min="8" max="8" width="18.140625" style="47" customWidth="1"/>
    <col min="9" max="9" width="10.7109375" style="47" customWidth="1"/>
    <col min="10" max="11" width="9.85546875" style="57" bestFit="1" customWidth="1"/>
    <col min="12" max="13" width="17.28515625" style="57" bestFit="1" customWidth="1"/>
    <col min="14" max="16384" width="8.7109375" style="27"/>
  </cols>
  <sheetData>
    <row r="1" spans="1:13" s="24" customFormat="1" ht="43.5" customHeight="1" x14ac:dyDescent="0.25">
      <c r="A1" s="56" t="s">
        <v>162</v>
      </c>
      <c r="B1" s="24" t="s">
        <v>43</v>
      </c>
      <c r="C1" s="56"/>
      <c r="D1" s="56"/>
      <c r="E1" s="47"/>
      <c r="F1" s="47"/>
      <c r="G1" s="47"/>
      <c r="H1" s="47"/>
      <c r="I1" s="47"/>
      <c r="J1" s="57"/>
      <c r="K1" s="57"/>
      <c r="L1" s="57"/>
      <c r="M1" s="57"/>
    </row>
    <row r="2" spans="1:13" s="24" customFormat="1" ht="39" customHeight="1" x14ac:dyDescent="0.25">
      <c r="A2" s="14" t="s">
        <v>0</v>
      </c>
      <c r="B2" s="13" t="s">
        <v>1</v>
      </c>
      <c r="C2" s="23" t="s">
        <v>2</v>
      </c>
      <c r="D2" s="23" t="s">
        <v>3</v>
      </c>
      <c r="E2" s="48" t="s">
        <v>194</v>
      </c>
      <c r="F2" s="48" t="s">
        <v>195</v>
      </c>
      <c r="G2" s="15" t="s">
        <v>196</v>
      </c>
      <c r="H2" s="15" t="s">
        <v>197</v>
      </c>
      <c r="I2" s="49" t="s">
        <v>198</v>
      </c>
      <c r="J2" s="58" t="s">
        <v>201</v>
      </c>
      <c r="K2" s="58" t="s">
        <v>202</v>
      </c>
      <c r="L2" s="58" t="s">
        <v>203</v>
      </c>
      <c r="M2" s="58" t="s">
        <v>204</v>
      </c>
    </row>
    <row r="3" spans="1:13" ht="110.25" x14ac:dyDescent="0.25">
      <c r="A3" s="25">
        <v>1</v>
      </c>
      <c r="B3" s="26" t="s">
        <v>170</v>
      </c>
      <c r="C3" s="25" t="s">
        <v>40</v>
      </c>
      <c r="D3" s="25">
        <v>100</v>
      </c>
      <c r="E3" s="50"/>
      <c r="F3" s="50"/>
      <c r="G3" s="50"/>
      <c r="H3" s="50"/>
      <c r="I3" s="50"/>
      <c r="J3" s="59"/>
      <c r="K3" s="59">
        <f>J3*1.2</f>
        <v>0</v>
      </c>
      <c r="L3" s="59">
        <f>D3*J3</f>
        <v>0</v>
      </c>
      <c r="M3" s="59">
        <f t="shared" ref="M3:M12" si="0">L3*1.2</f>
        <v>0</v>
      </c>
    </row>
    <row r="4" spans="1:13" ht="110.25" x14ac:dyDescent="0.25">
      <c r="A4" s="25">
        <v>2</v>
      </c>
      <c r="B4" s="26" t="s">
        <v>78</v>
      </c>
      <c r="C4" s="25" t="s">
        <v>40</v>
      </c>
      <c r="D4" s="25">
        <v>50</v>
      </c>
      <c r="E4" s="51"/>
      <c r="F4" s="51"/>
      <c r="G4" s="51"/>
      <c r="H4" s="51"/>
      <c r="I4" s="51"/>
      <c r="J4" s="59"/>
      <c r="K4" s="59">
        <f t="shared" ref="K4:K12" si="1">J4*1.2</f>
        <v>0</v>
      </c>
      <c r="L4" s="59">
        <f t="shared" ref="L4:L12" si="2">D4*J4</f>
        <v>0</v>
      </c>
      <c r="M4" s="59">
        <f t="shared" si="0"/>
        <v>0</v>
      </c>
    </row>
    <row r="5" spans="1:13" ht="47.25" x14ac:dyDescent="0.25">
      <c r="A5" s="25">
        <v>3</v>
      </c>
      <c r="B5" s="26" t="s">
        <v>113</v>
      </c>
      <c r="C5" s="25" t="s">
        <v>44</v>
      </c>
      <c r="D5" s="25">
        <v>200</v>
      </c>
      <c r="E5" s="51"/>
      <c r="F5" s="51"/>
      <c r="G5" s="51"/>
      <c r="H5" s="51"/>
      <c r="I5" s="51"/>
      <c r="J5" s="59"/>
      <c r="K5" s="59">
        <f t="shared" si="1"/>
        <v>0</v>
      </c>
      <c r="L5" s="59">
        <f t="shared" si="2"/>
        <v>0</v>
      </c>
      <c r="M5" s="59">
        <f t="shared" si="0"/>
        <v>0</v>
      </c>
    </row>
    <row r="6" spans="1:13" ht="31.5" x14ac:dyDescent="0.25">
      <c r="A6" s="25">
        <v>4</v>
      </c>
      <c r="B6" s="26" t="s">
        <v>54</v>
      </c>
      <c r="C6" s="25" t="s">
        <v>44</v>
      </c>
      <c r="D6" s="25">
        <v>200</v>
      </c>
      <c r="E6" s="51"/>
      <c r="F6" s="51"/>
      <c r="G6" s="51"/>
      <c r="H6" s="51"/>
      <c r="I6" s="51"/>
      <c r="J6" s="59"/>
      <c r="K6" s="59">
        <f t="shared" ref="K6:K9" si="3">J6*1.2</f>
        <v>0</v>
      </c>
      <c r="L6" s="59">
        <f t="shared" ref="L6:L9" si="4">D6*J6</f>
        <v>0</v>
      </c>
      <c r="M6" s="59">
        <f t="shared" ref="M6:M9" si="5">L6*1.2</f>
        <v>0</v>
      </c>
    </row>
    <row r="7" spans="1:13" ht="31.5" x14ac:dyDescent="0.25">
      <c r="A7" s="25">
        <v>5</v>
      </c>
      <c r="B7" s="26" t="s">
        <v>79</v>
      </c>
      <c r="C7" s="25" t="s">
        <v>44</v>
      </c>
      <c r="D7" s="25">
        <v>200</v>
      </c>
      <c r="E7" s="51"/>
      <c r="F7" s="51"/>
      <c r="G7" s="51"/>
      <c r="H7" s="51"/>
      <c r="I7" s="51"/>
      <c r="J7" s="59"/>
      <c r="K7" s="59">
        <f t="shared" si="3"/>
        <v>0</v>
      </c>
      <c r="L7" s="59">
        <f t="shared" si="4"/>
        <v>0</v>
      </c>
      <c r="M7" s="59">
        <f t="shared" si="5"/>
        <v>0</v>
      </c>
    </row>
    <row r="8" spans="1:13" x14ac:dyDescent="0.25">
      <c r="A8" s="25">
        <v>6</v>
      </c>
      <c r="B8" s="26" t="s">
        <v>77</v>
      </c>
      <c r="C8" s="25" t="s">
        <v>44</v>
      </c>
      <c r="D8" s="25">
        <v>600</v>
      </c>
      <c r="E8" s="51"/>
      <c r="F8" s="51"/>
      <c r="G8" s="51"/>
      <c r="H8" s="51"/>
      <c r="I8" s="51"/>
      <c r="J8" s="59"/>
      <c r="K8" s="59">
        <f t="shared" si="3"/>
        <v>0</v>
      </c>
      <c r="L8" s="59">
        <f t="shared" si="4"/>
        <v>0</v>
      </c>
      <c r="M8" s="59">
        <f t="shared" si="5"/>
        <v>0</v>
      </c>
    </row>
    <row r="9" spans="1:13" ht="31.5" x14ac:dyDescent="0.25">
      <c r="A9" s="25">
        <v>7</v>
      </c>
      <c r="B9" s="26" t="s">
        <v>171</v>
      </c>
      <c r="C9" s="25" t="s">
        <v>40</v>
      </c>
      <c r="D9" s="25">
        <v>288</v>
      </c>
      <c r="E9" s="51"/>
      <c r="F9" s="51"/>
      <c r="G9" s="51"/>
      <c r="H9" s="51"/>
      <c r="I9" s="51"/>
      <c r="J9" s="59"/>
      <c r="K9" s="59">
        <f t="shared" si="3"/>
        <v>0</v>
      </c>
      <c r="L9" s="59">
        <f t="shared" si="4"/>
        <v>0</v>
      </c>
      <c r="M9" s="59">
        <f t="shared" si="5"/>
        <v>0</v>
      </c>
    </row>
    <row r="10" spans="1:13" x14ac:dyDescent="0.25">
      <c r="E10" s="52"/>
      <c r="F10" s="52"/>
      <c r="G10" s="52"/>
      <c r="H10" s="52"/>
      <c r="I10" s="52"/>
      <c r="J10" s="60"/>
      <c r="K10" s="62" t="s">
        <v>205</v>
      </c>
      <c r="L10" s="63">
        <f>SUM(L3:L9)</f>
        <v>0</v>
      </c>
      <c r="M10" s="63">
        <f>L10*1.2</f>
        <v>0</v>
      </c>
    </row>
    <row r="11" spans="1:13" x14ac:dyDescent="0.25">
      <c r="A11" s="43" t="s">
        <v>192</v>
      </c>
      <c r="B11" s="47"/>
      <c r="E11" s="52"/>
      <c r="F11" s="52"/>
      <c r="G11" s="52"/>
      <c r="H11" s="52"/>
      <c r="I11" s="52"/>
      <c r="J11" s="60"/>
      <c r="K11" s="60"/>
      <c r="L11" s="60"/>
      <c r="M11" s="60"/>
    </row>
    <row r="12" spans="1:13" ht="31.5" x14ac:dyDescent="0.25">
      <c r="B12" s="44" t="s">
        <v>186</v>
      </c>
      <c r="C12" s="29"/>
      <c r="D12" s="29"/>
      <c r="E12" s="52"/>
      <c r="F12" s="52"/>
      <c r="G12" s="52"/>
      <c r="H12" s="52"/>
      <c r="I12" s="52"/>
      <c r="J12" s="60"/>
      <c r="K12" s="60"/>
      <c r="L12" s="60"/>
      <c r="M12" s="60"/>
    </row>
    <row r="13" spans="1:13" ht="78.75" x14ac:dyDescent="0.25">
      <c r="B13" s="44" t="s">
        <v>187</v>
      </c>
      <c r="E13" s="52"/>
      <c r="F13" s="52"/>
      <c r="G13" s="52"/>
      <c r="H13" s="52"/>
      <c r="I13" s="52"/>
      <c r="J13" s="60"/>
    </row>
    <row r="14" spans="1:13" ht="63" x14ac:dyDescent="0.25">
      <c r="B14" s="44" t="s">
        <v>188</v>
      </c>
      <c r="E14" s="52"/>
      <c r="F14" s="52"/>
      <c r="G14" s="52"/>
      <c r="H14" s="52"/>
      <c r="I14" s="52"/>
      <c r="J14" s="60"/>
      <c r="K14" s="60"/>
      <c r="L14" s="60"/>
      <c r="M14" s="60"/>
    </row>
    <row r="15" spans="1:13" ht="31.5" x14ac:dyDescent="0.25">
      <c r="B15" s="44" t="s">
        <v>189</v>
      </c>
      <c r="E15" s="52"/>
      <c r="F15" s="52"/>
      <c r="G15" s="52"/>
      <c r="H15" s="52"/>
      <c r="I15" s="52"/>
      <c r="J15" s="60"/>
      <c r="K15" s="60"/>
      <c r="L15" s="60"/>
      <c r="M15" s="60"/>
    </row>
    <row r="16" spans="1:13" x14ac:dyDescent="0.25">
      <c r="E16" s="52"/>
      <c r="F16" s="52"/>
      <c r="G16" s="52"/>
      <c r="H16" s="52"/>
      <c r="I16" s="52"/>
      <c r="J16" s="60"/>
      <c r="K16" s="60"/>
      <c r="L16" s="60"/>
      <c r="M16" s="60"/>
    </row>
    <row r="17" spans="5:13" x14ac:dyDescent="0.25">
      <c r="E17" s="52"/>
      <c r="F17" s="52"/>
      <c r="G17" s="52"/>
      <c r="H17" s="52"/>
      <c r="I17" s="52"/>
      <c r="J17" s="60"/>
      <c r="K17" s="60"/>
      <c r="L17" s="60"/>
      <c r="M17" s="60"/>
    </row>
    <row r="18" spans="5:13" x14ac:dyDescent="0.25">
      <c r="E18" s="52"/>
      <c r="F18" s="52"/>
      <c r="G18" s="52"/>
      <c r="H18" s="52"/>
      <c r="I18" s="52"/>
      <c r="J18" s="60"/>
      <c r="K18" s="60"/>
      <c r="L18" s="60"/>
      <c r="M18" s="60"/>
    </row>
    <row r="19" spans="5:13" x14ac:dyDescent="0.25">
      <c r="E19" s="52"/>
      <c r="F19" s="52"/>
      <c r="G19" s="52"/>
      <c r="H19" s="52"/>
      <c r="I19" s="52"/>
      <c r="J19" s="60"/>
      <c r="K19" s="60"/>
      <c r="L19" s="60"/>
      <c r="M19" s="60"/>
    </row>
    <row r="20" spans="5:13" x14ac:dyDescent="0.25">
      <c r="E20" s="52"/>
      <c r="F20" s="52"/>
      <c r="G20" s="52"/>
      <c r="H20" s="52"/>
      <c r="I20" s="52"/>
      <c r="J20" s="60"/>
      <c r="K20" s="60"/>
      <c r="L20" s="60"/>
      <c r="M20" s="60"/>
    </row>
    <row r="21" spans="5:13" x14ac:dyDescent="0.25">
      <c r="E21" s="52"/>
      <c r="F21" s="52"/>
      <c r="G21" s="52"/>
      <c r="H21" s="52"/>
      <c r="I21" s="52"/>
      <c r="J21" s="60"/>
      <c r="K21" s="60"/>
      <c r="L21" s="60"/>
      <c r="M21" s="60"/>
    </row>
    <row r="22" spans="5:13" x14ac:dyDescent="0.25">
      <c r="E22" s="52"/>
      <c r="F22" s="52"/>
      <c r="G22" s="52"/>
      <c r="H22" s="52"/>
      <c r="I22" s="52"/>
      <c r="J22" s="60"/>
      <c r="K22" s="60"/>
      <c r="L22" s="60"/>
      <c r="M22" s="60"/>
    </row>
    <row r="23" spans="5:13" x14ac:dyDescent="0.25">
      <c r="E23" s="52"/>
      <c r="F23" s="52"/>
      <c r="G23" s="52"/>
      <c r="H23" s="52"/>
      <c r="I23" s="52"/>
      <c r="J23" s="60"/>
      <c r="K23" s="61"/>
      <c r="L23" s="61"/>
      <c r="M23" s="61"/>
    </row>
    <row r="24" spans="5:13" x14ac:dyDescent="0.25">
      <c r="E24" s="52"/>
      <c r="F24" s="52"/>
      <c r="G24" s="52"/>
      <c r="H24" s="52"/>
      <c r="I24" s="52"/>
      <c r="J24" s="61"/>
      <c r="K24" s="61"/>
      <c r="L24" s="61"/>
      <c r="M24" s="61"/>
    </row>
    <row r="25" spans="5:13" x14ac:dyDescent="0.25">
      <c r="E25" s="52"/>
      <c r="F25" s="52"/>
      <c r="G25" s="52"/>
      <c r="H25" s="52"/>
      <c r="I25" s="52"/>
    </row>
    <row r="26" spans="5:13" x14ac:dyDescent="0.25">
      <c r="E26" s="52"/>
      <c r="F26" s="52"/>
      <c r="G26" s="52"/>
      <c r="H26" s="52"/>
      <c r="I26" s="52"/>
    </row>
    <row r="27" spans="5:13" x14ac:dyDescent="0.25">
      <c r="E27" s="52"/>
      <c r="F27" s="52"/>
      <c r="G27" s="52"/>
      <c r="H27" s="52"/>
      <c r="I27" s="52"/>
    </row>
    <row r="28" spans="5:13" x14ac:dyDescent="0.25">
      <c r="E28" s="52"/>
      <c r="F28" s="52"/>
      <c r="G28" s="52"/>
      <c r="H28" s="52"/>
      <c r="I28" s="52"/>
    </row>
    <row r="29" spans="5:13" x14ac:dyDescent="0.25">
      <c r="E29" s="52"/>
      <c r="F29" s="52"/>
      <c r="G29" s="52"/>
      <c r="H29" s="52"/>
      <c r="I29" s="52"/>
    </row>
    <row r="30" spans="5:13" x14ac:dyDescent="0.25">
      <c r="E30" s="52"/>
      <c r="F30" s="52"/>
      <c r="G30" s="52"/>
      <c r="H30" s="52"/>
      <c r="I30" s="52"/>
    </row>
    <row r="31" spans="5:13" x14ac:dyDescent="0.25">
      <c r="E31" s="52"/>
      <c r="F31" s="52"/>
      <c r="G31" s="52"/>
      <c r="H31" s="52"/>
      <c r="I31" s="52"/>
    </row>
  </sheetData>
  <protectedRanges>
    <protectedRange sqref="J2" name="Range2_1"/>
  </protectedRanges>
  <pageMargins left="0.39370078740157483" right="0.39370078740157483" top="0.39370078740157483" bottom="0.39370078740157483" header="0.31496062992125984" footer="0.31496062992125984"/>
  <pageSetup paperSize="9" scale="6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1"/>
  <sheetViews>
    <sheetView zoomScale="110" zoomScaleNormal="110" workbookViewId="0">
      <selection activeCell="J1" sqref="J1:M1048576"/>
    </sheetView>
  </sheetViews>
  <sheetFormatPr defaultColWidth="8.7109375" defaultRowHeight="15.75" x14ac:dyDescent="0.25"/>
  <cols>
    <col min="1" max="1" width="5.42578125" style="18" customWidth="1"/>
    <col min="2" max="2" width="71.140625" style="4" customWidth="1"/>
    <col min="3" max="3" width="8.28515625" style="4" customWidth="1"/>
    <col min="4" max="4" width="13.85546875" style="4" customWidth="1"/>
    <col min="5" max="5" width="16.42578125" style="47" customWidth="1"/>
    <col min="6" max="6" width="17.140625" style="47" customWidth="1"/>
    <col min="7" max="7" width="12.85546875" style="47" customWidth="1"/>
    <col min="8" max="8" width="18.140625" style="47" customWidth="1"/>
    <col min="9" max="9" width="11.85546875" style="47" customWidth="1"/>
    <col min="10" max="11" width="9.85546875" style="57" bestFit="1" customWidth="1"/>
    <col min="12" max="13" width="17.28515625" style="57" bestFit="1" customWidth="1"/>
    <col min="14" max="16384" width="8.7109375" style="4"/>
  </cols>
  <sheetData>
    <row r="1" spans="1:13" ht="31.5" x14ac:dyDescent="0.25">
      <c r="A1" s="19" t="s">
        <v>164</v>
      </c>
      <c r="B1" s="7" t="s">
        <v>114</v>
      </c>
    </row>
    <row r="2" spans="1:13" ht="39" customHeight="1" x14ac:dyDescent="0.25">
      <c r="A2" s="14" t="s">
        <v>0</v>
      </c>
      <c r="B2" s="9" t="s">
        <v>1</v>
      </c>
      <c r="C2" s="6" t="s">
        <v>2</v>
      </c>
      <c r="D2" s="6" t="s">
        <v>3</v>
      </c>
      <c r="E2" s="48" t="s">
        <v>194</v>
      </c>
      <c r="F2" s="48" t="s">
        <v>195</v>
      </c>
      <c r="G2" s="15" t="s">
        <v>196</v>
      </c>
      <c r="H2" s="15" t="s">
        <v>197</v>
      </c>
      <c r="I2" s="49" t="s">
        <v>198</v>
      </c>
      <c r="J2" s="58" t="s">
        <v>201</v>
      </c>
      <c r="K2" s="58" t="s">
        <v>202</v>
      </c>
      <c r="L2" s="58" t="s">
        <v>203</v>
      </c>
      <c r="M2" s="58" t="s">
        <v>204</v>
      </c>
    </row>
    <row r="3" spans="1:13" s="5" customFormat="1" ht="31.5" x14ac:dyDescent="0.25">
      <c r="A3" s="25">
        <v>1</v>
      </c>
      <c r="B3" s="3" t="s">
        <v>86</v>
      </c>
      <c r="C3" s="21" t="s">
        <v>40</v>
      </c>
      <c r="D3" s="21">
        <v>50</v>
      </c>
      <c r="E3" s="50"/>
      <c r="F3" s="50"/>
      <c r="G3" s="50"/>
      <c r="H3" s="50"/>
      <c r="I3" s="50"/>
      <c r="J3" s="59"/>
      <c r="K3" s="59">
        <f>J3*1.2</f>
        <v>0</v>
      </c>
      <c r="L3" s="59">
        <f>D3*J3</f>
        <v>0</v>
      </c>
      <c r="M3" s="59">
        <f t="shared" ref="M3:M12" si="0">L3*1.2</f>
        <v>0</v>
      </c>
    </row>
    <row r="4" spans="1:13" s="5" customFormat="1" ht="31.5" x14ac:dyDescent="0.25">
      <c r="A4" s="25">
        <v>2</v>
      </c>
      <c r="B4" s="11" t="s">
        <v>49</v>
      </c>
      <c r="C4" s="21" t="s">
        <v>40</v>
      </c>
      <c r="D4" s="21">
        <v>10</v>
      </c>
      <c r="E4" s="51"/>
      <c r="F4" s="51"/>
      <c r="G4" s="51"/>
      <c r="H4" s="51"/>
      <c r="I4" s="51"/>
      <c r="J4" s="59"/>
      <c r="K4" s="59">
        <f t="shared" ref="K4:K12" si="1">J4*1.2</f>
        <v>0</v>
      </c>
      <c r="L4" s="59">
        <f t="shared" ref="L4:L12" si="2">D4*J4</f>
        <v>0</v>
      </c>
      <c r="M4" s="59">
        <f t="shared" si="0"/>
        <v>0</v>
      </c>
    </row>
    <row r="5" spans="1:13" s="5" customFormat="1" ht="31.5" x14ac:dyDescent="0.25">
      <c r="A5" s="25">
        <v>3</v>
      </c>
      <c r="B5" s="11" t="s">
        <v>50</v>
      </c>
      <c r="C5" s="21" t="s">
        <v>40</v>
      </c>
      <c r="D5" s="21">
        <v>10</v>
      </c>
      <c r="E5" s="51"/>
      <c r="F5" s="51"/>
      <c r="G5" s="51"/>
      <c r="H5" s="51"/>
      <c r="I5" s="51"/>
      <c r="J5" s="59"/>
      <c r="K5" s="59">
        <f t="shared" si="1"/>
        <v>0</v>
      </c>
      <c r="L5" s="59">
        <f t="shared" si="2"/>
        <v>0</v>
      </c>
      <c r="M5" s="59">
        <f t="shared" si="0"/>
        <v>0</v>
      </c>
    </row>
    <row r="6" spans="1:13" s="5" customFormat="1" ht="31.5" x14ac:dyDescent="0.25">
      <c r="A6" s="25">
        <v>4</v>
      </c>
      <c r="B6" s="2" t="s">
        <v>48</v>
      </c>
      <c r="C6" s="42" t="s">
        <v>40</v>
      </c>
      <c r="D6" s="21">
        <v>50</v>
      </c>
      <c r="E6" s="51"/>
      <c r="F6" s="51"/>
      <c r="G6" s="51"/>
      <c r="H6" s="51"/>
      <c r="I6" s="51"/>
      <c r="J6" s="59"/>
      <c r="K6" s="59">
        <f t="shared" si="1"/>
        <v>0</v>
      </c>
      <c r="L6" s="59">
        <f t="shared" si="2"/>
        <v>0</v>
      </c>
      <c r="M6" s="59">
        <f t="shared" si="0"/>
        <v>0</v>
      </c>
    </row>
    <row r="7" spans="1:13" x14ac:dyDescent="0.25">
      <c r="A7" s="37"/>
      <c r="E7" s="52"/>
      <c r="F7" s="52"/>
      <c r="G7" s="52"/>
      <c r="H7" s="52"/>
      <c r="I7" s="52"/>
      <c r="J7" s="60"/>
      <c r="K7" s="62" t="s">
        <v>205</v>
      </c>
      <c r="L7" s="63">
        <f>SUM(L3:L6)</f>
        <v>0</v>
      </c>
      <c r="M7" s="63">
        <f>L7*1.2</f>
        <v>0</v>
      </c>
    </row>
    <row r="8" spans="1:13" x14ac:dyDescent="0.25">
      <c r="A8" s="43" t="s">
        <v>192</v>
      </c>
      <c r="B8" s="47"/>
      <c r="E8" s="52"/>
      <c r="F8" s="52"/>
      <c r="G8" s="52"/>
      <c r="H8" s="52"/>
      <c r="I8" s="52"/>
      <c r="J8" s="60"/>
      <c r="K8" s="60"/>
      <c r="L8" s="60"/>
      <c r="M8" s="60"/>
    </row>
    <row r="9" spans="1:13" ht="31.5" x14ac:dyDescent="0.25">
      <c r="A9" s="37"/>
      <c r="B9" s="44" t="s">
        <v>186</v>
      </c>
      <c r="E9" s="52"/>
      <c r="F9" s="52"/>
      <c r="G9" s="52"/>
      <c r="H9" s="52"/>
      <c r="I9" s="52"/>
      <c r="J9" s="60"/>
      <c r="K9" s="60"/>
      <c r="L9" s="60"/>
      <c r="M9" s="60"/>
    </row>
    <row r="10" spans="1:13" ht="78.75" x14ac:dyDescent="0.25">
      <c r="A10" s="37"/>
      <c r="B10" s="44" t="s">
        <v>187</v>
      </c>
      <c r="E10" s="52"/>
      <c r="F10" s="52"/>
      <c r="G10" s="52"/>
      <c r="H10" s="52"/>
      <c r="I10" s="52"/>
      <c r="J10" s="60"/>
      <c r="K10" s="60"/>
      <c r="L10" s="60"/>
      <c r="M10" s="60"/>
    </row>
    <row r="11" spans="1:13" ht="63" x14ac:dyDescent="0.25">
      <c r="A11" s="37"/>
      <c r="B11" s="44" t="s">
        <v>188</v>
      </c>
      <c r="E11" s="52"/>
      <c r="F11" s="52"/>
      <c r="G11" s="52"/>
      <c r="H11" s="52"/>
      <c r="I11" s="52"/>
      <c r="J11" s="60"/>
      <c r="K11" s="60"/>
      <c r="L11" s="60"/>
      <c r="M11" s="60"/>
    </row>
    <row r="12" spans="1:13" ht="26.25" customHeight="1" x14ac:dyDescent="0.25">
      <c r="A12" s="37"/>
      <c r="B12" s="44" t="s">
        <v>189</v>
      </c>
      <c r="C12" s="17"/>
      <c r="D12" s="17"/>
      <c r="E12" s="52"/>
      <c r="F12" s="52"/>
      <c r="G12" s="52"/>
      <c r="H12" s="52"/>
      <c r="I12" s="52"/>
      <c r="J12" s="60"/>
      <c r="K12" s="60"/>
      <c r="L12" s="60"/>
      <c r="M12" s="60"/>
    </row>
    <row r="13" spans="1:13" x14ac:dyDescent="0.25">
      <c r="E13" s="52"/>
      <c r="F13" s="52"/>
      <c r="G13" s="52"/>
      <c r="H13" s="52"/>
      <c r="I13" s="52"/>
      <c r="J13" s="60"/>
    </row>
    <row r="14" spans="1:13" x14ac:dyDescent="0.25">
      <c r="C14" s="7"/>
      <c r="D14" s="7"/>
      <c r="E14" s="52"/>
      <c r="F14" s="52"/>
      <c r="G14" s="52"/>
      <c r="H14" s="52"/>
      <c r="I14" s="52"/>
      <c r="J14" s="60"/>
      <c r="K14" s="60"/>
      <c r="L14" s="60"/>
      <c r="M14" s="60"/>
    </row>
    <row r="15" spans="1:13" x14ac:dyDescent="0.25">
      <c r="E15" s="52"/>
      <c r="F15" s="52"/>
      <c r="G15" s="52"/>
      <c r="H15" s="52"/>
      <c r="I15" s="52"/>
      <c r="J15" s="60"/>
      <c r="K15" s="60"/>
      <c r="L15" s="60"/>
      <c r="M15" s="60"/>
    </row>
    <row r="16" spans="1:13" x14ac:dyDescent="0.25">
      <c r="E16" s="52"/>
      <c r="F16" s="52"/>
      <c r="G16" s="52"/>
      <c r="H16" s="52"/>
      <c r="I16" s="52"/>
      <c r="J16" s="60"/>
      <c r="K16" s="60"/>
      <c r="L16" s="60"/>
      <c r="M16" s="60"/>
    </row>
    <row r="17" spans="5:13" x14ac:dyDescent="0.25">
      <c r="E17" s="52"/>
      <c r="F17" s="52"/>
      <c r="G17" s="52"/>
      <c r="H17" s="52"/>
      <c r="I17" s="52"/>
      <c r="J17" s="60"/>
      <c r="K17" s="60"/>
      <c r="L17" s="60"/>
      <c r="M17" s="60"/>
    </row>
    <row r="18" spans="5:13" x14ac:dyDescent="0.25">
      <c r="E18" s="52"/>
      <c r="F18" s="52"/>
      <c r="G18" s="52"/>
      <c r="H18" s="52"/>
      <c r="I18" s="52"/>
      <c r="J18" s="60"/>
      <c r="K18" s="60"/>
      <c r="L18" s="60"/>
      <c r="M18" s="60"/>
    </row>
    <row r="19" spans="5:13" x14ac:dyDescent="0.25">
      <c r="E19" s="52"/>
      <c r="F19" s="52"/>
      <c r="G19" s="52"/>
      <c r="H19" s="52"/>
      <c r="I19" s="52"/>
      <c r="J19" s="60"/>
      <c r="K19" s="60"/>
      <c r="L19" s="60"/>
      <c r="M19" s="60"/>
    </row>
    <row r="20" spans="5:13" x14ac:dyDescent="0.25">
      <c r="E20" s="52"/>
      <c r="F20" s="52"/>
      <c r="G20" s="52"/>
      <c r="H20" s="52"/>
      <c r="I20" s="52"/>
      <c r="J20" s="60"/>
      <c r="K20" s="60"/>
      <c r="L20" s="60"/>
      <c r="M20" s="60"/>
    </row>
    <row r="21" spans="5:13" x14ac:dyDescent="0.25">
      <c r="E21" s="52"/>
      <c r="F21" s="52"/>
      <c r="G21" s="52"/>
      <c r="H21" s="52"/>
      <c r="I21" s="52"/>
      <c r="J21" s="60"/>
      <c r="K21" s="60"/>
      <c r="L21" s="60"/>
      <c r="M21" s="60"/>
    </row>
    <row r="22" spans="5:13" x14ac:dyDescent="0.25">
      <c r="E22" s="52"/>
      <c r="F22" s="52"/>
      <c r="G22" s="52"/>
      <c r="H22" s="52"/>
      <c r="I22" s="52"/>
      <c r="J22" s="60"/>
      <c r="K22" s="60"/>
      <c r="L22" s="60"/>
      <c r="M22" s="60"/>
    </row>
    <row r="23" spans="5:13" x14ac:dyDescent="0.25">
      <c r="E23" s="52"/>
      <c r="F23" s="52"/>
      <c r="G23" s="52"/>
      <c r="H23" s="52"/>
      <c r="I23" s="52"/>
      <c r="J23" s="60"/>
      <c r="K23" s="61"/>
      <c r="L23" s="61"/>
      <c r="M23" s="61"/>
    </row>
    <row r="24" spans="5:13" x14ac:dyDescent="0.25">
      <c r="E24" s="52"/>
      <c r="F24" s="52"/>
      <c r="G24" s="52"/>
      <c r="H24" s="52"/>
      <c r="I24" s="52"/>
      <c r="J24" s="61"/>
      <c r="K24" s="61"/>
      <c r="L24" s="61"/>
      <c r="M24" s="61"/>
    </row>
    <row r="25" spans="5:13" x14ac:dyDescent="0.25">
      <c r="E25" s="52"/>
      <c r="F25" s="52"/>
      <c r="G25" s="52"/>
      <c r="H25" s="52"/>
      <c r="I25" s="52"/>
    </row>
    <row r="26" spans="5:13" x14ac:dyDescent="0.25">
      <c r="E26" s="52"/>
      <c r="F26" s="52"/>
      <c r="G26" s="52"/>
      <c r="H26" s="52"/>
      <c r="I26" s="52"/>
    </row>
    <row r="27" spans="5:13" x14ac:dyDescent="0.25">
      <c r="E27" s="52"/>
      <c r="F27" s="52"/>
      <c r="G27" s="52"/>
      <c r="H27" s="52"/>
      <c r="I27" s="52"/>
    </row>
    <row r="28" spans="5:13" x14ac:dyDescent="0.25">
      <c r="E28" s="52"/>
      <c r="F28" s="52"/>
      <c r="G28" s="52"/>
      <c r="H28" s="52"/>
      <c r="I28" s="52"/>
    </row>
    <row r="29" spans="5:13" x14ac:dyDescent="0.25">
      <c r="E29" s="52"/>
      <c r="F29" s="52"/>
      <c r="G29" s="52"/>
      <c r="H29" s="52"/>
      <c r="I29" s="52"/>
    </row>
    <row r="30" spans="5:13" x14ac:dyDescent="0.25">
      <c r="E30" s="52"/>
      <c r="F30" s="52"/>
      <c r="G30" s="52"/>
      <c r="H30" s="52"/>
      <c r="I30" s="52"/>
    </row>
    <row r="31" spans="5:13" x14ac:dyDescent="0.25">
      <c r="E31" s="52"/>
      <c r="F31" s="52"/>
      <c r="G31" s="52"/>
      <c r="H31" s="52"/>
      <c r="I31" s="52"/>
    </row>
  </sheetData>
  <protectedRanges>
    <protectedRange sqref="J2" name="Range2_1"/>
  </protectedRanges>
  <pageMargins left="0.39370078740157483" right="0.39370078740157483" top="0.39370078740157483" bottom="0.39370078740157483" header="0.31496062992125984" footer="0.31496062992125984"/>
  <pageSetup paperSize="9" scale="6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1"/>
  <sheetViews>
    <sheetView topLeftCell="A9" zoomScaleNormal="100" workbookViewId="0">
      <selection activeCell="M21" sqref="M21"/>
    </sheetView>
  </sheetViews>
  <sheetFormatPr defaultColWidth="8.7109375" defaultRowHeight="15.75" x14ac:dyDescent="0.25"/>
  <cols>
    <col min="1" max="1" width="4.7109375" style="18" customWidth="1"/>
    <col min="2" max="2" width="70.42578125" style="4" customWidth="1"/>
    <col min="3" max="3" width="8.42578125" style="18" customWidth="1"/>
    <col min="4" max="4" width="13.140625" style="18" customWidth="1"/>
    <col min="5" max="5" width="16.42578125" style="47" customWidth="1"/>
    <col min="6" max="6" width="15.85546875" style="47" customWidth="1"/>
    <col min="7" max="7" width="12.5703125" style="47" customWidth="1"/>
    <col min="8" max="8" width="18.140625" style="47" customWidth="1"/>
    <col min="9" max="9" width="10.7109375" style="47" customWidth="1"/>
    <col min="10" max="11" width="9.85546875" style="57" bestFit="1" customWidth="1"/>
    <col min="12" max="13" width="17.28515625" style="57" bestFit="1" customWidth="1"/>
    <col min="14" max="16384" width="8.7109375" style="4"/>
  </cols>
  <sheetData>
    <row r="1" spans="1:13" ht="31.5" x14ac:dyDescent="0.25">
      <c r="A1" s="19" t="s">
        <v>166</v>
      </c>
      <c r="B1" s="7" t="s">
        <v>130</v>
      </c>
    </row>
    <row r="2" spans="1:13" ht="39" customHeight="1" x14ac:dyDescent="0.25">
      <c r="A2" s="14" t="s">
        <v>0</v>
      </c>
      <c r="B2" s="9" t="s">
        <v>1</v>
      </c>
      <c r="C2" s="6" t="s">
        <v>2</v>
      </c>
      <c r="D2" s="6" t="s">
        <v>3</v>
      </c>
      <c r="E2" s="48" t="s">
        <v>194</v>
      </c>
      <c r="F2" s="48" t="s">
        <v>195</v>
      </c>
      <c r="G2" s="15" t="s">
        <v>196</v>
      </c>
      <c r="H2" s="15" t="s">
        <v>197</v>
      </c>
      <c r="I2" s="49" t="s">
        <v>198</v>
      </c>
      <c r="J2" s="58" t="s">
        <v>201</v>
      </c>
      <c r="K2" s="58" t="s">
        <v>202</v>
      </c>
      <c r="L2" s="58" t="s">
        <v>203</v>
      </c>
      <c r="M2" s="58" t="s">
        <v>204</v>
      </c>
    </row>
    <row r="3" spans="1:13" s="5" customFormat="1" ht="31.5" x14ac:dyDescent="0.25">
      <c r="A3" s="21">
        <v>1</v>
      </c>
      <c r="B3" s="2" t="s">
        <v>85</v>
      </c>
      <c r="C3" s="21" t="s">
        <v>40</v>
      </c>
      <c r="D3" s="21">
        <v>200</v>
      </c>
      <c r="E3" s="50"/>
      <c r="F3" s="50"/>
      <c r="G3" s="50"/>
      <c r="H3" s="50"/>
      <c r="I3" s="50"/>
      <c r="J3" s="59"/>
      <c r="K3" s="59">
        <f>J3*1.2</f>
        <v>0</v>
      </c>
      <c r="L3" s="59">
        <f>D3*J3</f>
        <v>0</v>
      </c>
      <c r="M3" s="59">
        <f t="shared" ref="M3:M12" si="0">L3*1.2</f>
        <v>0</v>
      </c>
    </row>
    <row r="4" spans="1:13" s="5" customFormat="1" ht="31.5" x14ac:dyDescent="0.25">
      <c r="A4" s="21">
        <v>2</v>
      </c>
      <c r="B4" s="2" t="s">
        <v>82</v>
      </c>
      <c r="C4" s="21" t="s">
        <v>40</v>
      </c>
      <c r="D4" s="21">
        <v>50</v>
      </c>
      <c r="E4" s="51"/>
      <c r="F4" s="51"/>
      <c r="G4" s="51"/>
      <c r="H4" s="51"/>
      <c r="I4" s="51"/>
      <c r="J4" s="59"/>
      <c r="K4" s="59">
        <f t="shared" ref="K4:K12" si="1">J4*1.2</f>
        <v>0</v>
      </c>
      <c r="L4" s="59">
        <f t="shared" ref="L4:L12" si="2">D4*J4</f>
        <v>0</v>
      </c>
      <c r="M4" s="59">
        <f t="shared" si="0"/>
        <v>0</v>
      </c>
    </row>
    <row r="5" spans="1:13" s="5" customFormat="1" ht="31.5" x14ac:dyDescent="0.25">
      <c r="A5" s="21">
        <v>3</v>
      </c>
      <c r="B5" s="2" t="s">
        <v>83</v>
      </c>
      <c r="C5" s="21" t="s">
        <v>40</v>
      </c>
      <c r="D5" s="21">
        <v>50</v>
      </c>
      <c r="E5" s="51"/>
      <c r="F5" s="51"/>
      <c r="G5" s="51"/>
      <c r="H5" s="51"/>
      <c r="I5" s="51"/>
      <c r="J5" s="59"/>
      <c r="K5" s="59">
        <f t="shared" si="1"/>
        <v>0</v>
      </c>
      <c r="L5" s="59">
        <f t="shared" si="2"/>
        <v>0</v>
      </c>
      <c r="M5" s="59">
        <f t="shared" si="0"/>
        <v>0</v>
      </c>
    </row>
    <row r="6" spans="1:13" s="5" customFormat="1" ht="31.5" x14ac:dyDescent="0.25">
      <c r="A6" s="21">
        <v>4</v>
      </c>
      <c r="B6" s="2" t="s">
        <v>115</v>
      </c>
      <c r="C6" s="21" t="s">
        <v>36</v>
      </c>
      <c r="D6" s="21">
        <v>2</v>
      </c>
      <c r="E6" s="51"/>
      <c r="F6" s="51"/>
      <c r="G6" s="51"/>
      <c r="H6" s="51"/>
      <c r="I6" s="51"/>
      <c r="J6" s="59"/>
      <c r="K6" s="59">
        <f t="shared" si="1"/>
        <v>0</v>
      </c>
      <c r="L6" s="59">
        <f t="shared" si="2"/>
        <v>0</v>
      </c>
      <c r="M6" s="59">
        <f t="shared" si="0"/>
        <v>0</v>
      </c>
    </row>
    <row r="7" spans="1:13" s="5" customFormat="1" ht="31.5" x14ac:dyDescent="0.25">
      <c r="A7" s="21">
        <v>5</v>
      </c>
      <c r="B7" s="2" t="s">
        <v>84</v>
      </c>
      <c r="C7" s="21" t="s">
        <v>40</v>
      </c>
      <c r="D7" s="21">
        <v>20</v>
      </c>
      <c r="E7" s="51"/>
      <c r="F7" s="51"/>
      <c r="G7" s="51"/>
      <c r="H7" s="51"/>
      <c r="I7" s="51"/>
      <c r="J7" s="59"/>
      <c r="K7" s="59">
        <f t="shared" ref="K7:K17" si="3">J7*1.2</f>
        <v>0</v>
      </c>
      <c r="L7" s="59">
        <f t="shared" ref="L7:L17" si="4">D7*J7</f>
        <v>0</v>
      </c>
      <c r="M7" s="59">
        <f t="shared" ref="M7:M17" si="5">L7*1.2</f>
        <v>0</v>
      </c>
    </row>
    <row r="8" spans="1:13" ht="26.25" customHeight="1" x14ac:dyDescent="0.25">
      <c r="A8" s="21">
        <v>6</v>
      </c>
      <c r="B8" s="3" t="s">
        <v>16</v>
      </c>
      <c r="C8" s="20" t="s">
        <v>40</v>
      </c>
      <c r="D8" s="20">
        <v>25</v>
      </c>
      <c r="E8" s="51"/>
      <c r="F8" s="51"/>
      <c r="G8" s="51"/>
      <c r="H8" s="51"/>
      <c r="I8" s="51"/>
      <c r="J8" s="59"/>
      <c r="K8" s="59">
        <f t="shared" si="3"/>
        <v>0</v>
      </c>
      <c r="L8" s="59">
        <f t="shared" si="4"/>
        <v>0</v>
      </c>
      <c r="M8" s="59">
        <f t="shared" si="5"/>
        <v>0</v>
      </c>
    </row>
    <row r="9" spans="1:13" ht="24.75" customHeight="1" x14ac:dyDescent="0.25">
      <c r="A9" s="21">
        <v>7</v>
      </c>
      <c r="B9" s="3" t="s">
        <v>5</v>
      </c>
      <c r="C9" s="20" t="s">
        <v>40</v>
      </c>
      <c r="D9" s="20">
        <v>20</v>
      </c>
      <c r="E9" s="51"/>
      <c r="F9" s="51"/>
      <c r="G9" s="51"/>
      <c r="H9" s="51"/>
      <c r="I9" s="51"/>
      <c r="J9" s="59"/>
      <c r="K9" s="59">
        <f t="shared" si="3"/>
        <v>0</v>
      </c>
      <c r="L9" s="59">
        <f t="shared" si="4"/>
        <v>0</v>
      </c>
      <c r="M9" s="59">
        <f t="shared" si="5"/>
        <v>0</v>
      </c>
    </row>
    <row r="10" spans="1:13" ht="31.5" x14ac:dyDescent="0.25">
      <c r="A10" s="21">
        <v>8</v>
      </c>
      <c r="B10" s="3" t="s">
        <v>6</v>
      </c>
      <c r="C10" s="20" t="s">
        <v>40</v>
      </c>
      <c r="D10" s="20">
        <v>20</v>
      </c>
      <c r="E10" s="51"/>
      <c r="F10" s="51"/>
      <c r="G10" s="51"/>
      <c r="H10" s="51"/>
      <c r="I10" s="51"/>
      <c r="J10" s="59"/>
      <c r="K10" s="59">
        <f t="shared" si="3"/>
        <v>0</v>
      </c>
      <c r="L10" s="59">
        <f t="shared" si="4"/>
        <v>0</v>
      </c>
      <c r="M10" s="59">
        <f t="shared" si="5"/>
        <v>0</v>
      </c>
    </row>
    <row r="11" spans="1:13" ht="31.5" x14ac:dyDescent="0.25">
      <c r="A11" s="21">
        <v>9</v>
      </c>
      <c r="B11" s="3" t="s">
        <v>7</v>
      </c>
      <c r="C11" s="20" t="s">
        <v>40</v>
      </c>
      <c r="D11" s="20">
        <v>20</v>
      </c>
      <c r="E11" s="51"/>
      <c r="F11" s="51"/>
      <c r="G11" s="51"/>
      <c r="H11" s="51"/>
      <c r="I11" s="51"/>
      <c r="J11" s="59"/>
      <c r="K11" s="59">
        <f t="shared" si="3"/>
        <v>0</v>
      </c>
      <c r="L11" s="59">
        <f t="shared" si="4"/>
        <v>0</v>
      </c>
      <c r="M11" s="59">
        <f t="shared" si="5"/>
        <v>0</v>
      </c>
    </row>
    <row r="12" spans="1:13" ht="31.5" x14ac:dyDescent="0.25">
      <c r="A12" s="21">
        <v>10</v>
      </c>
      <c r="B12" s="33" t="s">
        <v>127</v>
      </c>
      <c r="C12" s="38" t="s">
        <v>8</v>
      </c>
      <c r="D12" s="38">
        <v>2</v>
      </c>
      <c r="E12" s="51"/>
      <c r="F12" s="51"/>
      <c r="G12" s="51"/>
      <c r="H12" s="51"/>
      <c r="I12" s="51"/>
      <c r="J12" s="59"/>
      <c r="K12" s="59">
        <f t="shared" si="3"/>
        <v>0</v>
      </c>
      <c r="L12" s="59">
        <f t="shared" si="4"/>
        <v>0</v>
      </c>
      <c r="M12" s="59">
        <f t="shared" si="5"/>
        <v>0</v>
      </c>
    </row>
    <row r="13" spans="1:13" ht="31.5" x14ac:dyDescent="0.25">
      <c r="A13" s="21">
        <v>11</v>
      </c>
      <c r="B13" s="33" t="s">
        <v>174</v>
      </c>
      <c r="C13" s="38" t="s">
        <v>8</v>
      </c>
      <c r="D13" s="38">
        <v>2</v>
      </c>
      <c r="E13" s="51"/>
      <c r="F13" s="51"/>
      <c r="G13" s="51"/>
      <c r="H13" s="51"/>
      <c r="I13" s="51"/>
      <c r="J13" s="59"/>
      <c r="K13" s="59">
        <f t="shared" si="3"/>
        <v>0</v>
      </c>
      <c r="L13" s="59">
        <f t="shared" si="4"/>
        <v>0</v>
      </c>
      <c r="M13" s="59">
        <f t="shared" si="5"/>
        <v>0</v>
      </c>
    </row>
    <row r="14" spans="1:13" x14ac:dyDescent="0.25">
      <c r="A14" s="21">
        <v>12</v>
      </c>
      <c r="B14" s="3" t="s">
        <v>128</v>
      </c>
      <c r="C14" s="20" t="s">
        <v>47</v>
      </c>
      <c r="D14" s="20">
        <v>200</v>
      </c>
      <c r="E14" s="51"/>
      <c r="F14" s="51"/>
      <c r="G14" s="51"/>
      <c r="H14" s="51"/>
      <c r="I14" s="51"/>
      <c r="J14" s="59"/>
      <c r="K14" s="59">
        <f t="shared" si="3"/>
        <v>0</v>
      </c>
      <c r="L14" s="59">
        <f t="shared" si="4"/>
        <v>0</v>
      </c>
      <c r="M14" s="59">
        <f t="shared" si="5"/>
        <v>0</v>
      </c>
    </row>
    <row r="15" spans="1:13" ht="31.5" x14ac:dyDescent="0.25">
      <c r="A15" s="21">
        <v>13</v>
      </c>
      <c r="B15" s="3" t="s">
        <v>129</v>
      </c>
      <c r="C15" s="20" t="s">
        <v>8</v>
      </c>
      <c r="D15" s="20">
        <v>1</v>
      </c>
      <c r="E15" s="51"/>
      <c r="F15" s="51"/>
      <c r="G15" s="51"/>
      <c r="H15" s="51"/>
      <c r="I15" s="51"/>
      <c r="J15" s="59"/>
      <c r="K15" s="59">
        <f t="shared" si="3"/>
        <v>0</v>
      </c>
      <c r="L15" s="59">
        <f t="shared" si="4"/>
        <v>0</v>
      </c>
      <c r="M15" s="59">
        <f t="shared" si="5"/>
        <v>0</v>
      </c>
    </row>
    <row r="16" spans="1:13" ht="31.5" x14ac:dyDescent="0.25">
      <c r="A16" s="21">
        <v>14</v>
      </c>
      <c r="B16" s="3" t="s">
        <v>137</v>
      </c>
      <c r="C16" s="20" t="s">
        <v>28</v>
      </c>
      <c r="D16" s="20">
        <v>1</v>
      </c>
      <c r="E16" s="51"/>
      <c r="F16" s="51"/>
      <c r="G16" s="51"/>
      <c r="H16" s="51"/>
      <c r="I16" s="51"/>
      <c r="J16" s="59"/>
      <c r="K16" s="59">
        <f t="shared" si="3"/>
        <v>0</v>
      </c>
      <c r="L16" s="59">
        <f t="shared" si="4"/>
        <v>0</v>
      </c>
      <c r="M16" s="59">
        <f t="shared" si="5"/>
        <v>0</v>
      </c>
    </row>
    <row r="17" spans="1:13" x14ac:dyDescent="0.25">
      <c r="A17" s="21">
        <v>15</v>
      </c>
      <c r="B17" s="3" t="s">
        <v>138</v>
      </c>
      <c r="C17" s="20" t="s">
        <v>28</v>
      </c>
      <c r="D17" s="20">
        <v>1</v>
      </c>
      <c r="E17" s="51"/>
      <c r="F17" s="51"/>
      <c r="G17" s="51"/>
      <c r="H17" s="51"/>
      <c r="I17" s="51"/>
      <c r="J17" s="59"/>
      <c r="K17" s="59">
        <f t="shared" si="3"/>
        <v>0</v>
      </c>
      <c r="L17" s="59">
        <f t="shared" si="4"/>
        <v>0</v>
      </c>
      <c r="M17" s="59">
        <f t="shared" si="5"/>
        <v>0</v>
      </c>
    </row>
    <row r="18" spans="1:13" x14ac:dyDescent="0.25">
      <c r="A18" s="37"/>
      <c r="E18" s="52"/>
      <c r="F18" s="52"/>
      <c r="G18" s="52"/>
      <c r="H18" s="52"/>
      <c r="I18" s="52"/>
      <c r="J18" s="60"/>
      <c r="K18" s="62" t="s">
        <v>205</v>
      </c>
      <c r="L18" s="63">
        <f>SUM(L3:L17)</f>
        <v>0</v>
      </c>
      <c r="M18" s="63">
        <f>L18*1.2</f>
        <v>0</v>
      </c>
    </row>
    <row r="19" spans="1:13" x14ac:dyDescent="0.25">
      <c r="A19" s="43" t="s">
        <v>192</v>
      </c>
      <c r="B19" s="47"/>
      <c r="E19" s="52"/>
      <c r="F19" s="52"/>
      <c r="G19" s="52"/>
      <c r="H19" s="52"/>
      <c r="I19" s="52"/>
      <c r="J19" s="60"/>
      <c r="K19" s="60"/>
      <c r="L19" s="60"/>
      <c r="M19" s="60"/>
    </row>
    <row r="20" spans="1:13" ht="31.5" x14ac:dyDescent="0.25">
      <c r="B20" s="44" t="s">
        <v>186</v>
      </c>
      <c r="E20" s="52"/>
      <c r="F20" s="52"/>
      <c r="G20" s="52"/>
      <c r="H20" s="52"/>
      <c r="I20" s="52"/>
      <c r="J20" s="60"/>
      <c r="K20" s="60"/>
      <c r="L20" s="60"/>
      <c r="M20" s="60"/>
    </row>
    <row r="21" spans="1:13" ht="78.75" x14ac:dyDescent="0.25">
      <c r="B21" s="44" t="s">
        <v>187</v>
      </c>
      <c r="E21" s="52"/>
      <c r="F21" s="52"/>
      <c r="G21" s="52"/>
      <c r="H21" s="52"/>
      <c r="I21" s="52"/>
      <c r="J21" s="60"/>
      <c r="K21" s="60"/>
      <c r="L21" s="60"/>
      <c r="M21" s="60"/>
    </row>
    <row r="22" spans="1:13" ht="63" x14ac:dyDescent="0.25">
      <c r="B22" s="44" t="s">
        <v>188</v>
      </c>
      <c r="E22" s="52"/>
      <c r="F22" s="52"/>
      <c r="G22" s="52"/>
      <c r="H22" s="52"/>
      <c r="I22" s="52"/>
      <c r="J22" s="60"/>
      <c r="K22" s="60"/>
      <c r="L22" s="60"/>
      <c r="M22" s="60"/>
    </row>
    <row r="23" spans="1:13" ht="31.5" x14ac:dyDescent="0.25">
      <c r="B23" s="44" t="s">
        <v>189</v>
      </c>
      <c r="E23" s="52"/>
      <c r="F23" s="52"/>
      <c r="G23" s="52"/>
      <c r="H23" s="52"/>
      <c r="I23" s="52"/>
      <c r="J23" s="60"/>
      <c r="K23" s="61"/>
      <c r="L23" s="61"/>
      <c r="M23" s="61"/>
    </row>
    <row r="24" spans="1:13" x14ac:dyDescent="0.25">
      <c r="E24" s="52"/>
      <c r="F24" s="52"/>
      <c r="G24" s="52"/>
      <c r="H24" s="52"/>
      <c r="I24" s="52"/>
      <c r="J24" s="61"/>
      <c r="K24" s="61"/>
      <c r="L24" s="61"/>
      <c r="M24" s="61"/>
    </row>
    <row r="25" spans="1:13" x14ac:dyDescent="0.25">
      <c r="E25" s="52"/>
      <c r="F25" s="52"/>
      <c r="G25" s="52"/>
      <c r="H25" s="52"/>
      <c r="I25" s="52"/>
    </row>
    <row r="26" spans="1:13" x14ac:dyDescent="0.25">
      <c r="E26" s="52"/>
      <c r="F26" s="52"/>
      <c r="G26" s="52"/>
      <c r="H26" s="52"/>
      <c r="I26" s="52"/>
    </row>
    <row r="27" spans="1:13" x14ac:dyDescent="0.25">
      <c r="E27" s="52"/>
      <c r="F27" s="52"/>
      <c r="G27" s="52"/>
      <c r="H27" s="52"/>
      <c r="I27" s="52"/>
    </row>
    <row r="28" spans="1:13" x14ac:dyDescent="0.25">
      <c r="E28" s="52"/>
      <c r="F28" s="52"/>
      <c r="G28" s="52"/>
      <c r="H28" s="52"/>
      <c r="I28" s="52"/>
    </row>
    <row r="29" spans="1:13" x14ac:dyDescent="0.25">
      <c r="E29" s="52"/>
      <c r="F29" s="52"/>
      <c r="G29" s="52"/>
      <c r="H29" s="52"/>
      <c r="I29" s="52"/>
    </row>
    <row r="30" spans="1:13" x14ac:dyDescent="0.25">
      <c r="E30" s="52"/>
      <c r="F30" s="52"/>
      <c r="G30" s="52"/>
      <c r="H30" s="52"/>
      <c r="I30" s="52"/>
    </row>
    <row r="31" spans="1:13" x14ac:dyDescent="0.25">
      <c r="E31" s="52"/>
      <c r="F31" s="52"/>
      <c r="G31" s="52"/>
      <c r="H31" s="52"/>
      <c r="I31" s="52"/>
    </row>
  </sheetData>
  <protectedRanges>
    <protectedRange sqref="J2" name="Range2_1"/>
  </protectedRanges>
  <pageMargins left="0.39370078740157483" right="0.39370078740157483" top="0.39370078740157483" bottom="0.39370078740157483" header="0.31496062992125984" footer="0.31496062992125984"/>
  <pageSetup paperSize="9" scale="6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17</vt:i4>
      </vt:variant>
    </vt:vector>
  </HeadingPairs>
  <TitlesOfParts>
    <vt:vector size="17" baseType="lpstr">
      <vt:lpstr>Лист1</vt:lpstr>
      <vt:lpstr>Sheet1</vt:lpstr>
      <vt:lpstr>I</vt:lpstr>
      <vt:lpstr>II</vt:lpstr>
      <vt:lpstr>III</vt:lpstr>
      <vt:lpstr>IV</vt:lpstr>
      <vt:lpstr>V</vt:lpstr>
      <vt:lpstr>VI</vt:lpstr>
      <vt:lpstr>VII</vt:lpstr>
      <vt:lpstr>VIII</vt:lpstr>
      <vt:lpstr>IX</vt:lpstr>
      <vt:lpstr>X</vt:lpstr>
      <vt:lpstr>XI</vt:lpstr>
      <vt:lpstr>XII</vt:lpstr>
      <vt:lpstr>XIII</vt:lpstr>
      <vt:lpstr>XIV</vt:lpstr>
      <vt:lpstr>XV</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mf-user</dc:creator>
  <cp:lastModifiedBy>Ralica Tuikova</cp:lastModifiedBy>
  <cp:lastPrinted>2018-06-29T12:34:39Z</cp:lastPrinted>
  <dcterms:created xsi:type="dcterms:W3CDTF">2017-11-21T08:41:12Z</dcterms:created>
  <dcterms:modified xsi:type="dcterms:W3CDTF">2018-06-29T12:34:43Z</dcterms:modified>
</cp:coreProperties>
</file>