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7"/>
  </bookViews>
  <sheets>
    <sheet name="Sheet1" sheetId="18" r:id="rId1"/>
    <sheet name="ОП1" sheetId="1" r:id="rId2"/>
    <sheet name="ОП2" sheetId="2" r:id="rId3"/>
    <sheet name="ОП3" sheetId="3" r:id="rId4"/>
    <sheet name="ОП4" sheetId="4" r:id="rId5"/>
    <sheet name="ОП5" sheetId="5" r:id="rId6"/>
    <sheet name="ОП6" sheetId="6" r:id="rId7"/>
    <sheet name="ОП7" sheetId="7" r:id="rId8"/>
    <sheet name="ОП8" sheetId="8" r:id="rId9"/>
    <sheet name="ОП9" sheetId="9" r:id="rId10"/>
    <sheet name="ОП10" sheetId="10" r:id="rId11"/>
    <sheet name="ОП11" sheetId="11" r:id="rId12"/>
    <sheet name="ОП12" sheetId="12" r:id="rId13"/>
    <sheet name="ОП13" sheetId="13" r:id="rId14"/>
    <sheet name="ОП14" sheetId="14" r:id="rId15"/>
    <sheet name="ОП15" sheetId="15" r:id="rId16"/>
    <sheet name="ОП16" sheetId="16" r:id="rId17"/>
    <sheet name="ОП17" sheetId="17" r:id="rId18"/>
  </sheets>
  <calcPr calcId="145621"/>
</workbook>
</file>

<file path=xl/calcChain.xml><?xml version="1.0" encoding="utf-8"?>
<calcChain xmlns="http://schemas.openxmlformats.org/spreadsheetml/2006/main">
  <c r="M15" i="17" l="1"/>
  <c r="N15" i="17" s="1"/>
  <c r="N6" i="17"/>
  <c r="N7" i="17"/>
  <c r="N8" i="17"/>
  <c r="N9" i="17"/>
  <c r="N10" i="17"/>
  <c r="N11" i="17"/>
  <c r="N12" i="17"/>
  <c r="N13" i="17"/>
  <c r="N14" i="17"/>
  <c r="M6" i="17"/>
  <c r="M7" i="17"/>
  <c r="M8" i="17"/>
  <c r="M9" i="17"/>
  <c r="M10" i="17"/>
  <c r="M11" i="17"/>
  <c r="M12" i="17"/>
  <c r="M13" i="17"/>
  <c r="M14" i="17"/>
  <c r="L6" i="17"/>
  <c r="L7" i="17"/>
  <c r="L8" i="17"/>
  <c r="L9" i="17"/>
  <c r="L10" i="17"/>
  <c r="L11" i="17"/>
  <c r="L12" i="17"/>
  <c r="L13" i="17"/>
  <c r="L14" i="17"/>
  <c r="N5" i="17"/>
  <c r="M5" i="17"/>
  <c r="L5" i="17"/>
  <c r="M9" i="16"/>
  <c r="N9" i="16" s="1"/>
  <c r="N6" i="16"/>
  <c r="N7" i="16"/>
  <c r="N8" i="16"/>
  <c r="M6" i="16"/>
  <c r="M7" i="16"/>
  <c r="M8" i="16"/>
  <c r="L6" i="16"/>
  <c r="L7" i="16"/>
  <c r="L8" i="16"/>
  <c r="N5" i="16"/>
  <c r="M5" i="16"/>
  <c r="L5" i="16"/>
  <c r="N8" i="15"/>
  <c r="M8" i="15"/>
  <c r="N6" i="15"/>
  <c r="N7" i="15"/>
  <c r="M6" i="15"/>
  <c r="M7" i="15"/>
  <c r="L6" i="15"/>
  <c r="L7" i="15"/>
  <c r="N5" i="15"/>
  <c r="M5" i="15"/>
  <c r="L5" i="15"/>
  <c r="M15" i="14"/>
  <c r="N15" i="14" s="1"/>
  <c r="N7" i="14"/>
  <c r="N8" i="14"/>
  <c r="N9" i="14"/>
  <c r="N10" i="14"/>
  <c r="N11" i="14"/>
  <c r="N12" i="14"/>
  <c r="N13" i="14"/>
  <c r="N14" i="14"/>
  <c r="M7" i="14"/>
  <c r="M8" i="14"/>
  <c r="M9" i="14"/>
  <c r="M10" i="14"/>
  <c r="M11" i="14"/>
  <c r="M12" i="14"/>
  <c r="M13" i="14"/>
  <c r="M14" i="14"/>
  <c r="L7" i="14"/>
  <c r="L8" i="14"/>
  <c r="L9" i="14"/>
  <c r="L10" i="14"/>
  <c r="L11" i="14"/>
  <c r="L12" i="14"/>
  <c r="L13" i="14"/>
  <c r="L14" i="14"/>
  <c r="N6" i="14"/>
  <c r="M6" i="14"/>
  <c r="L6" i="14"/>
  <c r="M21" i="13"/>
  <c r="N21" i="13" s="1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M7" i="13"/>
  <c r="M8" i="13"/>
  <c r="M9" i="13"/>
  <c r="M10" i="13"/>
  <c r="M11" i="13"/>
  <c r="M12" i="13"/>
  <c r="M13" i="13"/>
  <c r="M14" i="13"/>
  <c r="M15" i="13"/>
  <c r="M16" i="13"/>
  <c r="M17" i="13"/>
  <c r="M18" i="13"/>
  <c r="M19" i="13"/>
  <c r="M20" i="13"/>
  <c r="L7" i="13"/>
  <c r="L8" i="13"/>
  <c r="L9" i="13"/>
  <c r="L10" i="13"/>
  <c r="L11" i="13"/>
  <c r="L12" i="13"/>
  <c r="L13" i="13"/>
  <c r="L14" i="13"/>
  <c r="L15" i="13"/>
  <c r="L16" i="13"/>
  <c r="L17" i="13"/>
  <c r="L18" i="13"/>
  <c r="L19" i="13"/>
  <c r="L20" i="13"/>
  <c r="N6" i="13"/>
  <c r="M6" i="13"/>
  <c r="L6" i="13"/>
  <c r="M30" i="12"/>
  <c r="N30" i="12" s="1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M6" i="12"/>
  <c r="M7" i="12"/>
  <c r="M8" i="12"/>
  <c r="M9" i="12"/>
  <c r="M10" i="12"/>
  <c r="M11" i="12"/>
  <c r="M12" i="12"/>
  <c r="M13" i="12"/>
  <c r="M14" i="12"/>
  <c r="M15" i="12"/>
  <c r="M16" i="12"/>
  <c r="M17" i="12"/>
  <c r="M18" i="12"/>
  <c r="M19" i="12"/>
  <c r="M20" i="12"/>
  <c r="M21" i="12"/>
  <c r="M22" i="12"/>
  <c r="M23" i="12"/>
  <c r="M24" i="12"/>
  <c r="M25" i="12"/>
  <c r="M26" i="12"/>
  <c r="M27" i="12"/>
  <c r="M28" i="12"/>
  <c r="M29" i="12"/>
  <c r="L6" i="12"/>
  <c r="L7" i="12"/>
  <c r="L8" i="12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5" i="12"/>
  <c r="L26" i="12"/>
  <c r="L27" i="12"/>
  <c r="L28" i="12"/>
  <c r="L29" i="12"/>
  <c r="N5" i="12"/>
  <c r="M5" i="12"/>
  <c r="L5" i="12"/>
  <c r="L6" i="11"/>
  <c r="M6" i="11" s="1"/>
  <c r="K6" i="11"/>
  <c r="L5" i="11"/>
  <c r="L7" i="11" s="1"/>
  <c r="K5" i="11"/>
  <c r="M6" i="10"/>
  <c r="M10" i="10"/>
  <c r="M14" i="10"/>
  <c r="M18" i="10"/>
  <c r="M22" i="10"/>
  <c r="M26" i="10"/>
  <c r="M30" i="10"/>
  <c r="L6" i="10"/>
  <c r="L7" i="10"/>
  <c r="M7" i="10" s="1"/>
  <c r="L8" i="10"/>
  <c r="M8" i="10" s="1"/>
  <c r="L9" i="10"/>
  <c r="M9" i="10" s="1"/>
  <c r="L10" i="10"/>
  <c r="L11" i="10"/>
  <c r="M11" i="10" s="1"/>
  <c r="L12" i="10"/>
  <c r="M12" i="10" s="1"/>
  <c r="L13" i="10"/>
  <c r="M13" i="10" s="1"/>
  <c r="L14" i="10"/>
  <c r="L15" i="10"/>
  <c r="M15" i="10" s="1"/>
  <c r="L16" i="10"/>
  <c r="M16" i="10" s="1"/>
  <c r="L17" i="10"/>
  <c r="M17" i="10" s="1"/>
  <c r="L18" i="10"/>
  <c r="L19" i="10"/>
  <c r="M19" i="10" s="1"/>
  <c r="L20" i="10"/>
  <c r="M20" i="10" s="1"/>
  <c r="L21" i="10"/>
  <c r="M21" i="10" s="1"/>
  <c r="L22" i="10"/>
  <c r="L23" i="10"/>
  <c r="M23" i="10" s="1"/>
  <c r="L24" i="10"/>
  <c r="M24" i="10" s="1"/>
  <c r="L25" i="10"/>
  <c r="M25" i="10" s="1"/>
  <c r="L26" i="10"/>
  <c r="L27" i="10"/>
  <c r="M27" i="10" s="1"/>
  <c r="L28" i="10"/>
  <c r="M28" i="10" s="1"/>
  <c r="L29" i="10"/>
  <c r="M29" i="10" s="1"/>
  <c r="L30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26" i="10"/>
  <c r="K27" i="10"/>
  <c r="K28" i="10"/>
  <c r="K29" i="10"/>
  <c r="K30" i="10"/>
  <c r="L5" i="10"/>
  <c r="L31" i="10" s="1"/>
  <c r="M31" i="10" s="1"/>
  <c r="K5" i="10"/>
  <c r="M12" i="9"/>
  <c r="N12" i="9" s="1"/>
  <c r="N6" i="9"/>
  <c r="N7" i="9"/>
  <c r="N8" i="9"/>
  <c r="N9" i="9"/>
  <c r="N10" i="9"/>
  <c r="N11" i="9"/>
  <c r="M6" i="9"/>
  <c r="M7" i="9"/>
  <c r="M8" i="9"/>
  <c r="M9" i="9"/>
  <c r="M10" i="9"/>
  <c r="M11" i="9"/>
  <c r="L6" i="9"/>
  <c r="L7" i="9"/>
  <c r="L8" i="9"/>
  <c r="L9" i="9"/>
  <c r="L10" i="9"/>
  <c r="L11" i="9"/>
  <c r="N5" i="9"/>
  <c r="M5" i="9"/>
  <c r="L5" i="9"/>
  <c r="M28" i="8"/>
  <c r="N28" i="8" s="1"/>
  <c r="N7" i="8"/>
  <c r="N8" i="8"/>
  <c r="N9" i="8"/>
  <c r="N10" i="8"/>
  <c r="N11" i="8"/>
  <c r="N12" i="8"/>
  <c r="N13" i="8"/>
  <c r="N14" i="8"/>
  <c r="N15" i="8"/>
  <c r="N16" i="8"/>
  <c r="N17" i="8"/>
  <c r="N18" i="8"/>
  <c r="N19" i="8"/>
  <c r="N20" i="8"/>
  <c r="N21" i="8"/>
  <c r="N22" i="8"/>
  <c r="N23" i="8"/>
  <c r="N24" i="8"/>
  <c r="N25" i="8"/>
  <c r="N26" i="8"/>
  <c r="N27" i="8"/>
  <c r="M7" i="8"/>
  <c r="M8" i="8"/>
  <c r="M9" i="8"/>
  <c r="M10" i="8"/>
  <c r="M11" i="8"/>
  <c r="M12" i="8"/>
  <c r="M13" i="8"/>
  <c r="M14" i="8"/>
  <c r="M15" i="8"/>
  <c r="M16" i="8"/>
  <c r="M17" i="8"/>
  <c r="M18" i="8"/>
  <c r="M19" i="8"/>
  <c r="M20" i="8"/>
  <c r="M21" i="8"/>
  <c r="M22" i="8"/>
  <c r="M23" i="8"/>
  <c r="M24" i="8"/>
  <c r="M25" i="8"/>
  <c r="M26" i="8"/>
  <c r="M27" i="8"/>
  <c r="L7" i="8"/>
  <c r="L8" i="8"/>
  <c r="L9" i="8"/>
  <c r="L10" i="8"/>
  <c r="L11" i="8"/>
  <c r="L12" i="8"/>
  <c r="L13" i="8"/>
  <c r="L14" i="8"/>
  <c r="L15" i="8"/>
  <c r="L16" i="8"/>
  <c r="L17" i="8"/>
  <c r="L18" i="8"/>
  <c r="L19" i="8"/>
  <c r="L20" i="8"/>
  <c r="L21" i="8"/>
  <c r="L22" i="8"/>
  <c r="L23" i="8"/>
  <c r="L24" i="8"/>
  <c r="L25" i="8"/>
  <c r="L26" i="8"/>
  <c r="L27" i="8"/>
  <c r="N6" i="8"/>
  <c r="M6" i="8"/>
  <c r="L6" i="8"/>
  <c r="M10" i="7"/>
  <c r="N10" i="7" s="1"/>
  <c r="N7" i="7"/>
  <c r="N8" i="7"/>
  <c r="N9" i="7"/>
  <c r="M7" i="7"/>
  <c r="M8" i="7"/>
  <c r="M9" i="7"/>
  <c r="L8" i="7"/>
  <c r="L9" i="7"/>
  <c r="L7" i="7"/>
  <c r="N6" i="7"/>
  <c r="M6" i="7"/>
  <c r="L6" i="7"/>
  <c r="M31" i="6"/>
  <c r="N31" i="6" s="1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M7" i="6"/>
  <c r="M8" i="6"/>
  <c r="M9" i="6"/>
  <c r="M10" i="6"/>
  <c r="M11" i="6"/>
  <c r="M12" i="6"/>
  <c r="M13" i="6"/>
  <c r="M14" i="6"/>
  <c r="M15" i="6"/>
  <c r="M16" i="6"/>
  <c r="M17" i="6"/>
  <c r="M18" i="6"/>
  <c r="M19" i="6"/>
  <c r="M20" i="6"/>
  <c r="M21" i="6"/>
  <c r="M22" i="6"/>
  <c r="M23" i="6"/>
  <c r="M24" i="6"/>
  <c r="M25" i="6"/>
  <c r="M26" i="6"/>
  <c r="M27" i="6"/>
  <c r="M28" i="6"/>
  <c r="M29" i="6"/>
  <c r="M30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L20" i="6"/>
  <c r="L21" i="6"/>
  <c r="L22" i="6"/>
  <c r="L23" i="6"/>
  <c r="L24" i="6"/>
  <c r="L25" i="6"/>
  <c r="L26" i="6"/>
  <c r="L27" i="6"/>
  <c r="L28" i="6"/>
  <c r="L29" i="6"/>
  <c r="L30" i="6"/>
  <c r="N6" i="6"/>
  <c r="M6" i="6"/>
  <c r="M7" i="5"/>
  <c r="M8" i="5"/>
  <c r="N8" i="5" s="1"/>
  <c r="M9" i="5"/>
  <c r="M10" i="5"/>
  <c r="M11" i="5"/>
  <c r="M12" i="5"/>
  <c r="N12" i="5" s="1"/>
  <c r="M13" i="5"/>
  <c r="M14" i="5"/>
  <c r="M15" i="5"/>
  <c r="M16" i="5"/>
  <c r="N16" i="5" s="1"/>
  <c r="M6" i="5"/>
  <c r="N6" i="5" s="1"/>
  <c r="M7" i="4"/>
  <c r="N7" i="4" s="1"/>
  <c r="M8" i="4"/>
  <c r="M9" i="4"/>
  <c r="N9" i="4" s="1"/>
  <c r="M10" i="4"/>
  <c r="M11" i="4"/>
  <c r="M12" i="4"/>
  <c r="M13" i="4"/>
  <c r="N13" i="4" s="1"/>
  <c r="M6" i="4"/>
  <c r="M6" i="3"/>
  <c r="N6" i="3" s="1"/>
  <c r="M7" i="3"/>
  <c r="M8" i="3"/>
  <c r="N8" i="3" s="1"/>
  <c r="M9" i="3"/>
  <c r="M10" i="3"/>
  <c r="N10" i="3" s="1"/>
  <c r="M11" i="3"/>
  <c r="M5" i="3"/>
  <c r="M12" i="3" s="1"/>
  <c r="N12" i="3" s="1"/>
  <c r="L6" i="2"/>
  <c r="M6" i="2" s="1"/>
  <c r="L7" i="2"/>
  <c r="L8" i="2"/>
  <c r="M8" i="2" s="1"/>
  <c r="L9" i="2"/>
  <c r="L10" i="2"/>
  <c r="M10" i="2" s="1"/>
  <c r="L11" i="2"/>
  <c r="M11" i="2" s="1"/>
  <c r="L12" i="2"/>
  <c r="M12" i="2" s="1"/>
  <c r="L5" i="2"/>
  <c r="M5" i="2" s="1"/>
  <c r="L7" i="1"/>
  <c r="L8" i="1"/>
  <c r="M8" i="1" s="1"/>
  <c r="L9" i="1"/>
  <c r="L10" i="1"/>
  <c r="M10" i="1" s="1"/>
  <c r="L11" i="1"/>
  <c r="L12" i="1"/>
  <c r="M12" i="1" s="1"/>
  <c r="L13" i="1"/>
  <c r="L14" i="1"/>
  <c r="M14" i="1" s="1"/>
  <c r="L15" i="1"/>
  <c r="L16" i="1"/>
  <c r="L17" i="1"/>
  <c r="L18" i="1"/>
  <c r="M18" i="1" s="1"/>
  <c r="L19" i="1"/>
  <c r="M19" i="1" s="1"/>
  <c r="L20" i="1"/>
  <c r="L21" i="1"/>
  <c r="L22" i="1"/>
  <c r="M22" i="1" s="1"/>
  <c r="L23" i="1"/>
  <c r="M23" i="1" s="1"/>
  <c r="L24" i="1"/>
  <c r="M24" i="1" s="1"/>
  <c r="L25" i="1"/>
  <c r="L26" i="1"/>
  <c r="M26" i="1" s="1"/>
  <c r="L27" i="1"/>
  <c r="L28" i="1"/>
  <c r="M28" i="1" s="1"/>
  <c r="L29" i="1"/>
  <c r="L30" i="1"/>
  <c r="M30" i="1" s="1"/>
  <c r="L31" i="1"/>
  <c r="L32" i="1"/>
  <c r="L33" i="1"/>
  <c r="L34" i="1"/>
  <c r="M34" i="1" s="1"/>
  <c r="L35" i="1"/>
  <c r="M35" i="1" s="1"/>
  <c r="L36" i="1"/>
  <c r="L37" i="1"/>
  <c r="L38" i="1"/>
  <c r="M38" i="1" s="1"/>
  <c r="L39" i="1"/>
  <c r="M39" i="1" s="1"/>
  <c r="L40" i="1"/>
  <c r="M40" i="1" s="1"/>
  <c r="L41" i="1"/>
  <c r="L42" i="1"/>
  <c r="M42" i="1" s="1"/>
  <c r="L43" i="1"/>
  <c r="L44" i="1"/>
  <c r="M44" i="1" s="1"/>
  <c r="L45" i="1"/>
  <c r="L46" i="1"/>
  <c r="M46" i="1" s="1"/>
  <c r="L47" i="1"/>
  <c r="L48" i="1"/>
  <c r="L49" i="1"/>
  <c r="L50" i="1"/>
  <c r="M50" i="1" s="1"/>
  <c r="L51" i="1"/>
  <c r="M51" i="1" s="1"/>
  <c r="L52" i="1"/>
  <c r="L53" i="1"/>
  <c r="L54" i="1"/>
  <c r="M54" i="1" s="1"/>
  <c r="L55" i="1"/>
  <c r="M55" i="1" s="1"/>
  <c r="L56" i="1"/>
  <c r="M56" i="1" s="1"/>
  <c r="L57" i="1"/>
  <c r="L58" i="1"/>
  <c r="M58" i="1" s="1"/>
  <c r="L59" i="1"/>
  <c r="L60" i="1"/>
  <c r="M60" i="1" s="1"/>
  <c r="L61" i="1"/>
  <c r="L6" i="1"/>
  <c r="L6" i="6"/>
  <c r="M17" i="5"/>
  <c r="N17" i="5" s="1"/>
  <c r="N7" i="5"/>
  <c r="N9" i="5"/>
  <c r="N10" i="5"/>
  <c r="N11" i="5"/>
  <c r="N13" i="5"/>
  <c r="N14" i="5"/>
  <c r="N15" i="5"/>
  <c r="L7" i="5"/>
  <c r="L8" i="5"/>
  <c r="L9" i="5"/>
  <c r="L10" i="5"/>
  <c r="L11" i="5"/>
  <c r="L12" i="5"/>
  <c r="L13" i="5"/>
  <c r="L14" i="5"/>
  <c r="L15" i="5"/>
  <c r="L16" i="5"/>
  <c r="L6" i="5"/>
  <c r="N8" i="4"/>
  <c r="N10" i="4"/>
  <c r="N11" i="4"/>
  <c r="N12" i="4"/>
  <c r="L7" i="4"/>
  <c r="L8" i="4"/>
  <c r="L9" i="4"/>
  <c r="L10" i="4"/>
  <c r="L11" i="4"/>
  <c r="L12" i="4"/>
  <c r="L13" i="4"/>
  <c r="N6" i="4"/>
  <c r="L6" i="4"/>
  <c r="N7" i="3"/>
  <c r="N9" i="3"/>
  <c r="N11" i="3"/>
  <c r="L6" i="3"/>
  <c r="L7" i="3"/>
  <c r="L8" i="3"/>
  <c r="L9" i="3"/>
  <c r="L10" i="3"/>
  <c r="L11" i="3"/>
  <c r="N5" i="3"/>
  <c r="L5" i="3"/>
  <c r="M7" i="2"/>
  <c r="M9" i="2"/>
  <c r="K6" i="2"/>
  <c r="K7" i="2"/>
  <c r="K8" i="2"/>
  <c r="K9" i="2"/>
  <c r="K10" i="2"/>
  <c r="K11" i="2"/>
  <c r="K12" i="2"/>
  <c r="K5" i="2"/>
  <c r="M9" i="1"/>
  <c r="M11" i="1"/>
  <c r="M13" i="1"/>
  <c r="M15" i="1"/>
  <c r="M16" i="1"/>
  <c r="M17" i="1"/>
  <c r="M20" i="1"/>
  <c r="M21" i="1"/>
  <c r="M25" i="1"/>
  <c r="M27" i="1"/>
  <c r="M29" i="1"/>
  <c r="M31" i="1"/>
  <c r="M32" i="1"/>
  <c r="M33" i="1"/>
  <c r="M36" i="1"/>
  <c r="M37" i="1"/>
  <c r="M41" i="1"/>
  <c r="M43" i="1"/>
  <c r="M45" i="1"/>
  <c r="M47" i="1"/>
  <c r="M48" i="1"/>
  <c r="M49" i="1"/>
  <c r="M52" i="1"/>
  <c r="M53" i="1"/>
  <c r="M57" i="1"/>
  <c r="M59" i="1"/>
  <c r="M61" i="1"/>
  <c r="M6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7" i="1"/>
  <c r="K8" i="1"/>
  <c r="K9" i="1"/>
  <c r="K10" i="1"/>
  <c r="K11" i="1"/>
  <c r="K12" i="1"/>
  <c r="K13" i="1"/>
  <c r="K14" i="1"/>
  <c r="K15" i="1"/>
  <c r="K16" i="1"/>
  <c r="K17" i="1"/>
  <c r="K18" i="1"/>
  <c r="K6" i="1"/>
  <c r="M14" i="4" l="1"/>
  <c r="N14" i="4" s="1"/>
  <c r="M5" i="11"/>
  <c r="M7" i="11" s="1"/>
  <c r="M5" i="10"/>
  <c r="L13" i="2"/>
  <c r="M13" i="2"/>
  <c r="L62" i="1"/>
  <c r="M7" i="1"/>
  <c r="M62" i="1" s="1"/>
</calcChain>
</file>

<file path=xl/comments1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увеличавам количеството с 10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6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7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</t>
        </r>
      </text>
    </comment>
  </commentList>
</comments>
</file>

<file path=xl/comments8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количеството</t>
        </r>
      </text>
    </comment>
  </commentList>
</comments>
</file>

<file path=xl/comments9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количеството</t>
        </r>
      </text>
    </comment>
  </commentList>
</comments>
</file>

<file path=xl/comments10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Намалявам количеството</t>
        </r>
      </text>
    </comment>
  </commentList>
</comments>
</file>

<file path=xl/sharedStrings.xml><?xml version="1.0" encoding="utf-8"?>
<sst xmlns="http://schemas.openxmlformats.org/spreadsheetml/2006/main" count="845" uniqueCount="318">
  <si>
    <t>І.</t>
  </si>
  <si>
    <t>Остеосинтезни средства</t>
  </si>
  <si>
    <t>Наименование</t>
  </si>
  <si>
    <t>Мярка</t>
  </si>
  <si>
    <t xml:space="preserve">Количество </t>
  </si>
  <si>
    <t xml:space="preserve"> Импланти за остеосинтеза</t>
  </si>
  <si>
    <t>D.H.S. плака комплект с 4.5мм винтове</t>
  </si>
  <si>
    <t>бр.</t>
  </si>
  <si>
    <t>D.C.S. Плака комплект с 4.5мм винтове</t>
  </si>
  <si>
    <t>1/3 тубуларна плака комплект с винтове</t>
  </si>
  <si>
    <t>3.5мм DCP плака комплект с винтове</t>
  </si>
  <si>
    <t>3.5мм Т-плака комплект с винтове</t>
  </si>
  <si>
    <t>3.5мм Т-плака с наклон комплект с винтове</t>
  </si>
  <si>
    <t>3.5мм Т-плака с 4 отвора в главата комплект с винтове</t>
  </si>
  <si>
    <t>3.5мм реконструктивна плака комплект с винтове</t>
  </si>
  <si>
    <t>3.5мм калканеарна плака комплект с винтове</t>
  </si>
  <si>
    <t>4.5мм DCP плака - широка комплект с винтове</t>
  </si>
  <si>
    <t>4.5мм DCP плака - тясна комплект с винтове</t>
  </si>
  <si>
    <t>4.5мм L-плака комплект с винтове</t>
  </si>
  <si>
    <t>4.5мм T-плака комплект с винтове</t>
  </si>
  <si>
    <t>3.5мм заключваща динамично компресивна плака 
комплект с винтове</t>
  </si>
  <si>
    <t>3.5мм заключваща реконструктивна плака комплект 
с винтове</t>
  </si>
  <si>
    <t>3.5мм заключваща Т-плака комплект с винтове</t>
  </si>
  <si>
    <t>3.5мм заключваща Т-плака с наклон комплект с винтове</t>
  </si>
  <si>
    <t>3.5мм заключваща Т-плака с 4 отвора в главата комплект с винтове</t>
  </si>
  <si>
    <t>3.5мм заключваща плака за ключица</t>
  </si>
  <si>
    <t>3.5мм заключваща хук плака за ключица</t>
  </si>
  <si>
    <t>3.5мм заключваща калканеарна плака комплект с винтове</t>
  </si>
  <si>
    <t>4.5мм заключваща динамично компресивна плака-
тясна комплект с винтове</t>
  </si>
  <si>
    <t>4.5мм заключваща динамично компресивна плака-
широка комплект с винтове</t>
  </si>
  <si>
    <t>4.5мм заключваща реконструктивна плака комплект 
с винтове</t>
  </si>
  <si>
    <t>4.5мм заключваща плака - латерална проксимална тибия комплект с винтове</t>
  </si>
  <si>
    <t>3.5мм заключваща плака-медиална дистална
 тибия комплект с винтове</t>
  </si>
  <si>
    <t xml:space="preserve"> 4.5мм заключваща плака дистален фемур-
кондиларна комплект с винтове</t>
  </si>
  <si>
    <t xml:space="preserve"> 4.5мм заключваща Т-плака с опора комплект с винтове</t>
  </si>
  <si>
    <t xml:space="preserve"> 4.5мм заключваща L-плака с опора комплект с винтове</t>
  </si>
  <si>
    <t>2.7мм мини DCP плака комплект с винтове</t>
  </si>
  <si>
    <t>1/4 тубуларна плака комплект с винтове</t>
  </si>
  <si>
    <t>Мини права плака</t>
  </si>
  <si>
    <t>Мини L-плака</t>
  </si>
  <si>
    <t>Мини Т-плака</t>
  </si>
  <si>
    <t xml:space="preserve">Киршнерови игли </t>
  </si>
  <si>
    <t>Ортопедична тел(комплект)</t>
  </si>
  <si>
    <t>3.5мм/4.5мм малеоларен винт</t>
  </si>
  <si>
    <t>Спонгиозен канюлиран самонарязващ 7.0мм винт, частична резба</t>
  </si>
  <si>
    <t>Спонгиозен канюлиран самонарязващ 4.5мм винт, , частична резба</t>
  </si>
  <si>
    <t>Спонгиозен титаниев  канюлиран самонарязващ 7.0мм винт, частична резба</t>
  </si>
  <si>
    <t>Спонгиозен титаниев канюлиран самонарязващ 4.5мм винт, частична резба</t>
  </si>
  <si>
    <t>3.5мм заключваща плака за ключица, титаниева</t>
  </si>
  <si>
    <t>3.5мм заключваща плака за проксимален хумерус (ФИЛОС), титаниева</t>
  </si>
  <si>
    <t>3.5мм заключваща универсална хук плака - комплект с винтове, титаниева</t>
  </si>
  <si>
    <t>2,7мм заключваща воларна плака за радиус, анатомично контурирана, титаниева</t>
  </si>
  <si>
    <t>2.7мм заключваща дорзална плака за радиус, анатомично контурирана, титаниева</t>
  </si>
  <si>
    <t>2.7мм заключваща екстраартикуларна плака за радиус, титаниева</t>
  </si>
  <si>
    <t xml:space="preserve">Заключващ интрамедуларен хумерален реконструктивен пирон, титаниев </t>
  </si>
  <si>
    <t>Заключващ интрамедуларен хумерален компресивен канюлиран пирон, титаниев</t>
  </si>
  <si>
    <t>Заключващ къс бедрен пирон (ГАМА НЕЙЛ) - с проксимален заключващ лаг болт  Ø11,5 mm и дистален заключващ винт 5,0 mm, 316L</t>
  </si>
  <si>
    <t>Заключващ къс бедрен пирон  PFNA  - с проксимален заключващ лаг болт със специална резба, предназначена за фиксиране в костното вещество на бедрената глава  и дистален заключващ винт 4,9 mm, Титаний</t>
  </si>
  <si>
    <t>Заключващ дълъг бедрен пирон  PFNA  - с проксимален заключващ лаг болт със специална резба, предназначена за фиксиране в костното вещество на бедрената глава  и дистален заключващ винт 4,9 mm, Титаний</t>
  </si>
  <si>
    <t>Пирон Троен - Проксимален фемурален пирон - с 2 антиротационни пина 4,0 мм и възможност за телескопичен динамичен винт 11мм, дистални заключващи винтове 4,5мм  - Титаний</t>
  </si>
  <si>
    <t>Универсален фемурален заключващ пирон диам. 9, 10, 12, с проксимални заключващи винтове 4,5mm и дистални заключващи винтове 4,5мм  - Титаний</t>
  </si>
  <si>
    <t>Реконструктивен тибиален пирон - диам. с проксимални заключващи винтове 4,5 мм и дистални заключващи винтове 4,5 мм,с възможност за проксимално заключване в няколко равнини - Титаний</t>
  </si>
  <si>
    <t xml:space="preserve">№ </t>
  </si>
  <si>
    <t>ІI.</t>
  </si>
  <si>
    <t>Заключващи остеосинтезни средства</t>
  </si>
  <si>
    <t>Количество</t>
  </si>
  <si>
    <t>1.</t>
  </si>
  <si>
    <t>Заключващи плаки за дистален фемур, лява и дясна, различни размери. Материал: Ti</t>
  </si>
  <si>
    <t>2.</t>
  </si>
  <si>
    <t>Заключващи плаки за проксимална тибия. Материал: Ti</t>
  </si>
  <si>
    <t>3.</t>
  </si>
  <si>
    <t>Заключващи плаки за дистална тибия. Материал: Ti</t>
  </si>
  <si>
    <t>4.</t>
  </si>
  <si>
    <t>Заключващи плаки за проксимален хумерус 3,5 мм. Материал: Ti</t>
  </si>
  <si>
    <t>5.</t>
  </si>
  <si>
    <t>Вариабилни Заключващи плаки за дистален радиус 2,7. Материал: Ti</t>
  </si>
  <si>
    <t>6.</t>
  </si>
  <si>
    <t>Застопоряващ интрамедуларен проксимален пирон за фемур 200 мм в комплект с компресивен винт, заключващи винтове и тапа. Различни размери. Материал: Ti</t>
  </si>
  <si>
    <t>7.</t>
  </si>
  <si>
    <t>Застопоряващ интрамедуларен проксимален пирон за фемур с дължина 340-420 мм в комплект с компресивен винт, заключващи винтове и тапа. Различни размери. Материал: Ti</t>
  </si>
  <si>
    <t>8.</t>
  </si>
  <si>
    <t>Застопоряваща интрамедуларна система за тибия  в комплект с компресивен винт, заключващи винтове и тапа. Различни размери. Материал: Ti</t>
  </si>
  <si>
    <t>Забележка: При доставка на медицинските изделия се предоставя за безвъзмездно ползване на съответния специфичен изправен инструментариум.</t>
  </si>
  <si>
    <t>Еднополюсна тазобедрена ендопротеза</t>
  </si>
  <si>
    <t xml:space="preserve">Бедрено стебло с кривина и ъгъл от 135 градуса  за закрепване с костен цимент  материал –(титан VT6) дължина 170мм  морзов конус (1:10  14/16  дължина 20мм.), номера 7;  8; 9; 10; 11; 12; 13 </t>
  </si>
  <si>
    <t xml:space="preserve">Тазобедрена капсула  за  закрепване с костен цимент материал (хиролен)- вложка с отвор за бедрена глава Ф32
С номера 44; 46; 48; 50; 52; 54; 56; 58; 60 </t>
  </si>
  <si>
    <t xml:space="preserve">Тазобедрена капсула  за  закрепване с костен цимент материал (хиролен)- вложка с отвор за бедрена глава Ф26
С номера 38; 40; 42; 44; 46; 48; 50; 52; 54; 56; 58; 60  </t>
  </si>
  <si>
    <t xml:space="preserve">Бедрена глава Ф 32 материал (неръждаема стомана) морзов конус (1:10  14/16 дължина 20мм.) с размери: къса, средна, дълга </t>
  </si>
  <si>
    <t>Бедрена глава Ф 26 материал (неръждаема стомана) морзов конус (1:10  14/16 дължина20мм.) с размери: къса, средна, дълга</t>
  </si>
  <si>
    <t>Бедрена глава тип MOOR материал (титан VT6) морзов конус (1:10  14/16 дължина20мм.) 
С номера 42; 44; 46; 48; 50; 52; 54; 56; 58</t>
  </si>
  <si>
    <t>Костен цимент 40 г</t>
  </si>
  <si>
    <t>Общо</t>
  </si>
  <si>
    <t>Забележка: При доставка на медицинските изделия се предоставя за безвъзмездно ползване съответния специфичен изправен инструментариум.</t>
  </si>
  <si>
    <t>Компоненти за тазобедрена ендопротеза с циментно закрепване</t>
  </si>
  <si>
    <t>Ставна протеза за тазобедрена става - Тазобедрена ендопротеза циментно фиксирана, двуполюсна със стандартна артикулация и с полирано стебло</t>
  </si>
  <si>
    <t>Ацетабуларна капсула за циментно закрепване пълна хемисфера с 1,5 мм ръб от двете страни на капсулата за притискане на цимента, над който по диаметъра има метална нишка от неръждаема стомана за рентгенографско проследяване на капсулата, подобна метална нишка съществува и на полюса на капсулата с цел улесняване позиционирането на капсулата; четири пъпчици с височина 3 мм, разположени върху носещата натоварването повърхност, които  улесняват позиционирането на капсулата и  подпомагат равномерното разпределение на циментната мантия, набраздени периферни канали за улесняване на интеграцията на цимента, минимална дебелина на капсулата от 6 мм за осигуряване на качество, гарантиращо минимално износване.  Материал: UHMWPE/S/PMMA; Разновидности: разновидностите на моделите трябва да предлагат възможнoст за интраоперативен избор с оглед конкретните нужди на пациента; трябва да съществува възможност за избор между капсули с неутрална основа или с 10° инклинация на основата, капсулите трябва да могат да се използват с феморални глави с диаметър 22, 28 или 32 мм; Размери: минималният външен диаметър трябва да бъде 43 мм, всеки следващ размер да бъде с 2 мм по-голям, максималният да бъде не повече от 61 мм</t>
  </si>
  <si>
    <t>Ацетабуларна капсула за циментно закрепване ниско профилна с възможност за комбиниране с подсилващи ацетабуларни пръстени и мрежи; Материал: UHMWPE; Размери: от 36 до 64 през 2 мм и вътрешен диаметър от 22 и 28 мм, периферни паралелни канали за цимента</t>
  </si>
  <si>
    <t>Цимент с двоен вискозитет с възможност за рентгенографско проследяване 40г.</t>
  </si>
  <si>
    <t>Цимент с антибиотик 40г.</t>
  </si>
  <si>
    <t>Спринцовка за цимент</t>
  </si>
  <si>
    <t>Система за пулсиращ лаваж на тазобедрена става с възможност за работа в силен и лек режим, посредством контролируемо от спусъка налягане</t>
  </si>
  <si>
    <t>V.</t>
  </si>
  <si>
    <t>Тотална тазобедрена става за безциментно закрепване</t>
  </si>
  <si>
    <t xml:space="preserve">Ставна протеза за тазобедрена става - Тазобедрена ендопротеза: двуполюсна безциментно фиксирана, включва: </t>
  </si>
  <si>
    <t>Тазобедрено стъбло за безциментно закрепване без яка; заострено; с проксимално титаново порьозно покритие за срастване с костта; с корандова повърхност в средната част за прорастване на костта; полиран заострен дистален край; 135-градусов ъгъл на шийката; морзов конус 12/14; Материал: Ti-6Al-4V сплав; Размери: 12 стандартни стъбла с дължини 110, 115, 120, 125, 130, 135, 140, 145, 150, 155; 10 стъбла с латерален офсет и дължини 120, 125, 130, 135, 140, 145, 150, 155</t>
  </si>
  <si>
    <t xml:space="preserve">Феморална глава съвместима с конус 12/14 Материал:  керамика; Размери: с диаметри 28, 32, 36 и 40мм; шийка -3.0, 0, +3.5мм и +7,0  </t>
  </si>
  <si>
    <t>Ацетабуларна капсула за безциментно закрепване от ново поколение, позволяваща използване както на crosslinked полиетилен втулки, така и на керамични втулки. Капсулата трябва да бъде с формата на пълна полусфера, с антиротационни вдлъбнатини, които да не позволяват движение на втулката. Трябва да има подходящ заключващ механизъм, предвиждащ и възможност за отстраняване на втулката. Повърхността на капсулата трябва да бъде покрита с метална нишка от чист титан, за да се осъществи вторична фиксация чрез врастване на костта. Прес фит закрепване с допълнително подсилване на фиксацията чрез три винта,- (кластер закрепване),  тапи за централния отвор и отворите за винтове. Материал: капсулата трябва да бъде изработена от Ti-6Al-4V сплав, върху която чрез дифузия е закрепена нишка от чист титан, образуваща порьозна повърхност за врастване на костта;  
Размери: минималният външен диаметър на капсулата трябва да бъде 44 мм, всеки следващ размер да бъде с 2 мм по-голям, най-големият размер трябва да бъде не по-малък от 70 мм;</t>
  </si>
  <si>
    <t>Керамична втулка за ацетабуларна капсула за безциментно закрепване от ново поколение с формата на пълна полусфера, с антиротационни вдлъбнатини. Вътрешният диаметър на втулката трябва да позволява работа с феморални глави с диаметър 28, 32, 36 и 40мм
Материал: керамика
Размери: за капсули с минимален външен диаметър 44 мм, като всеки следващ размер да бъде с 2 мм по-голям, най-големият размер трябва да бъде не по-малък от 70 мм</t>
  </si>
  <si>
    <t>Фиксиращи винтове - всички размери</t>
  </si>
  <si>
    <t xml:space="preserve">Ставна протеза за тазобедрена става - Тазобедрена ендопротеза: двуполюсна безциментно фиксирана, артикулация с компоненти – глава и инлей - редуциращи фрикцията/включва: </t>
  </si>
  <si>
    <t>Тазобедрено стебло за безциментно закрепване без яка; конус 12/14; фиксацията на стеблото трябва да бъде по цялото протежение на стеблото; трябва да се осигурява прес фит в кортикалната област чрез двойно заострена форма; трябва да има правоъгълно напречно сечение за осигуряване на максимална ротационна стабилност; трябва да има хиперболична извивка на трохантерното крило за максимално съответствие с анатомичната извивка; трохантерното крило трябва да има четири дупки, разположени асиметрично и щадяща фаска в зоната на трохантерния масив; трохантерното крило трябва да има V-образна форма в зоната за набиване на стеблото; трябва да има лесно достъпен отвор за екстракция, хоризонтално разположена, позволяваща екстракция по оста на стеблото; грапавината на повърхността трябва да бъде 3-5 µм, изработена чрез grit-blasted технология или еквивалентна
Разновидности: стеблото трябва да предлага възможности за избор между CCD ъгъл от 131° и 121°; стеблата с ъгъл от 131° трябва да бъдат с минимален офсет 33 и максимален офсет 50; стеблата с ъгъл от 121° трябва да бъдат с минимален офсет 39 и максимален офсет 57; Материал: Ti6Al7Nb сплав; Размери: стеблата с ъгъл от 131° трябва да бъдат с дължини от 130, 134, 138, 143, 147, 151, 156, 161, 166, 172, 178, 184, 190, 197; стеблата с ъгъл от 121° трябва да бъдат с дължина 130, 134, 138, 143, 147, 151, 156, 161, 166, 172, 178, 184, 190, 197</t>
  </si>
  <si>
    <t xml:space="preserve">Феморална глава: съвместими с конус 12/14 Материал:  CoCrMo Размери: с диаметри  28, 32 и 36мм с -3.5мм, 0мм, +3.5мм, +7мм и  +10.5мм шийка; </t>
  </si>
  <si>
    <t>Втулка от crosslinked полиетилен за ацетабуларна капсула за безциментно закрепване от ново поколение с формата на пълна полусфера, с антиротационни вдлъбнатини. Вътрешният диаметър на втулката трябва да позволява работа с феморални глави с диаметър 28, 32 или 36мм; Материал: crosslinked полиетилен UHMWPE; Размери: за капсули с минимален външен диаметър 44 мм, като всеки следващ размер да бъде с 2 мм по-голям, най-големият размер трябва да бъде не по-малък от 70 мм;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</si>
  <si>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</si>
  <si>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</si>
  <si>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</si>
  <si>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</si>
  <si>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</si>
  <si>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</si>
  <si>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</si>
  <si>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</si>
  <si>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</si>
  <si>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</si>
  <si>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VI.</t>
  </si>
  <si>
    <t>Тотална колянна ендопротеза</t>
  </si>
  <si>
    <t>Ставна протеза за колянна става - Колянна ендопротеза - първични /включва: тотална колянна система с циментово закрепване с жертване на кръстните връзки/</t>
  </si>
  <si>
    <t>Феморален компонент: Инсал/Бурщайн дизайн или аналогичен модел без запазване на задна кръстна връзка, 
материал - Co-Cr-Mo сплав; дясна и лява конфигурация; 6 размера всеки;</t>
  </si>
  <si>
    <t>Тибиален компонент: материал - Ti-6Al-4V сплав, 6 размера; опция за прави и ексцентрични удължени стъбла; възможност за прикрепяне на тибиални елементи - блокчета и клинове и тапа; покритие от полиметил метакрилат PMMA</t>
  </si>
  <si>
    <t xml:space="preserve">Менискален компонент: материал - UHMWPE; 7 групи с 6 размера във всяка за съвместимост между тибиалните и феморалните размери по зададена от производителя схема; обхванат от непрекъснат жлеб на тибиалната плочка; подсилен в задната част; механизъм “палец-пръчка”; </t>
  </si>
  <si>
    <t>Патела: материал - UHMWPE; 3 размера; анатомично разположение и движение; по-ниско дистално и назад разположение.</t>
  </si>
  <si>
    <t>Ставна протеза за колянна става - Колянна ендопротеза: ревизионна /включва: Ревизионна модулна колянна система с офсет и набор от аугменти за компенсиране на костни дефекти; Ревизионна модулна колянна система с възможност за поставяне на стабилизиращи (constrained) инлеи</t>
  </si>
  <si>
    <t>Ревизионен феморален компонент: модел за ревизионно ендопротезиране, 5 размера, дясна и лява конфигурация, с възможност за прикрепяне на стъбла и феморални елементи, материал - Co-Cr-Mo сплав и Ti-6Al-4V сплав</t>
  </si>
  <si>
    <t xml:space="preserve">Ревизионен менискален компонент: модел за ревизионно ендопротезиране, материал – UHMWPE и Ti-6Al-4V сплав; 7 групи с 7 размера във всяка за съвместимост между тибиалните и феморалните размери по зададена от производителя схема; обхванат от непрекъснат жлеб на тибиалната плочка; подсилен с титаниева сплав; използване в комбинация със заключващ винт; механизъм “палец-пръчка”; </t>
  </si>
  <si>
    <t>Тибиален компонент: материал - Ti-6Al-4V сплав, 7 размера; опция за прави и ексцентрични удължени стъбла; възможност за прикрепяне на тибиални елементи - блокчета и клинове и тапа; покритие от полиметил метакрилат PMMA</t>
  </si>
  <si>
    <t>Феморален елемент за всички размери феморални компоненти: постериорни с височина 5 и 10 мм; дистални с височина 5 и 10 мм; само дистални с височина 10мм; антериорни; материал - Ti-6Al-4V сплав/PMMA</t>
  </si>
  <si>
    <t>Феморален елемент само дистални с височина 15 и 20мм; материал - Ti-6Al-4V сплав/PMMA</t>
  </si>
  <si>
    <t>Тибиален елемент: за всички размери тибиални компоненти: тибиален половин клин 16 и 26 градуса; тибиален клин 7 градуса; тибиална плочка с височина 5 и 10 мм; материал - Ti-6Al-4V сплав/PMMA</t>
  </si>
  <si>
    <t>Тибиален елемент: за всички размери тибиални компоненти: тибиален блок с височина 10 мм;тибиална половин плочка дясна латерална / лява медиална и лява латерална / дясна медиална с височини 15 и 20 мм;материал - Ti-6Al-4V сплав/PMMA</t>
  </si>
  <si>
    <t>Стъбла: право с дължина 30 мм и диаметър 15 мм, дължина 100 мм и диаметри от 10 до 18 мм, дължина 155 мм с диаметри от 12 до 18 мм; стъбло офсет с дължина 100 мм и диаметри от 11 до 18 мм, стъбло офсет с дължина 155 мм и диаметри от 12 до 18 мм; материал - Ti-6Al-4V сплав</t>
  </si>
  <si>
    <t xml:space="preserve">Феморални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лява и дясна конфигурация, 9 размера всяка; височина: 30мм, 40мм и 50мм; малки и  средни </t>
  </si>
  <si>
    <t>Феморални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лява и дясна конфигурация, 9 размера всяка; височина: 30мм, 40мм и 50мм;  големи;</t>
  </si>
  <si>
    <t>Диафизарни феморални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лява и дясна конфигурация; височина: 30мм; размери: малък, среден и голям;</t>
  </si>
  <si>
    <t>Метафизарни феморални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лява и дясна конфигурация; размери: малък, среден и голям;</t>
  </si>
  <si>
    <t>Тибиални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размери: екстра малък и малък, височина: 15мм и 30мм; варианти пълен и стъпаловиден конус;</t>
  </si>
  <si>
    <t>Тибиални конуси от тантал с високо пореста структура (75-80%), с изцяло свързани пори, наподобяващи структурата и еластичността на спонгиозната кост за реконструкция при значителни костни дефекти. Материал - тантал; размери: среден и голям; височина: 15мм и 30мм; варианти пълен и стъпаловиден конус;</t>
  </si>
  <si>
    <t>Тибиални медиум конуси от тантал с високо пореста структура (75-80 %), с изцяло свързани пори, наподобяващи структурата и еластичността на спонгиозната кост за реконструкция при малки до средни костни дефекти в медуларната кухина на проксималната тибия. Материал - тантал; размери: 31, 36, 41 и 46мм;</t>
  </si>
  <si>
    <t>Тибиални широки конуси от тантал с високо пореста структура (75-80 %), с изцяло свързани пори, наподобяващи структурата и еластичността на спонгиозната кост за реконструкция на кортикалния костен слой на проксималната тибия. Материал - тантал; лява и дясна конфигурация; размери: 51,55, 60 и 67мм;</t>
  </si>
  <si>
    <t>Тапа за тибиален компонент материал - Ti-6Al-4V сплав</t>
  </si>
  <si>
    <t>Цимент 40г с висок вискозитет</t>
  </si>
  <si>
    <t>Цимент с антибиотик 40г с висок вискозитет</t>
  </si>
  <si>
    <t>Система за пулсиращ лаваж на колянна става с възможност за работа в силен и лек режим, посредством контролируемо от спусъка налягане</t>
  </si>
  <si>
    <t>VII.</t>
  </si>
  <si>
    <t>Частична колянна ендопротеза</t>
  </si>
  <si>
    <t>Ставна протеза за колянна става - Колянна ендопротеза - първични /включва: уникондилна ендопротеза/</t>
  </si>
  <si>
    <t>Уникондилен феморален компонент - в 5 размера, сферичен радиус и в зависимост от размерите променящ се от 20 до 28 мм; Фиксацията на бедрения  компонент е с костен цимент.</t>
  </si>
  <si>
    <t>Уникондилен тибиален компонент – анатомичен ( ляв и десен),наличен в 6 размера (38х26,41х26,44х28,47х30,50х32 и 53х34). Повърхността на тибиалния компонент е гладка и полирана, и е направена от CoCrMo сплав. Фиксацията на тибиалия компонент е с костен цимент.</t>
  </si>
  <si>
    <t xml:space="preserve">Уникондилен менискален компонент - тибиалната вложка, която не е фиксирана към тибиалния компонент, позволява свободно движение в A/P посока, налична е в 5 размера и трябва да съответства на размера на бедрения компонент. Минималната дебелина е 3 мм и след това расте в интервали от 1 до 9 мм. </t>
  </si>
  <si>
    <t>Цимент с двоен вискозитет, с антибиотик, с възможност за рентгенографско проследяване 40г.</t>
  </si>
  <si>
    <t>Компоненти за ревизионна тазобедрена ендопротеза</t>
  </si>
  <si>
    <t>Ставна протеза за тазобедрена става -  Тазобедрена ендопротеза: ревизионна /включва: Модулно ревизионно стъбло за безциментно закрепване</t>
  </si>
  <si>
    <t>Проксимална компонента от модулно ревизионно стъбло за безциментно закрепване: трябва да бъде без яка; трябва да осигурява офсет от 44 мм и CCD ъгъл от 135°; латералната страна трябва да бъде с ребра и канали; с цилиндрична форма; системата на свързване на двата компонента трябва да бъде от „Морзов” тип, позволяващ ±40° ротационно-анте или ретроверзия позициониране, с резба за коничната гайка, с цилиндрична част за центриране на двата компонента, с конична част за механично свързване на двата компонента, с намалено Х-образно сечение за редуциране на микродвиженията и увеличаване на проксималната еластичност
Материал: Ti6Al7Nb за проксималната компонента и кован CoCrMo за свързващата част; 
Размери проксимална част: дължина от 55 до 105 мм през 10 мм;</t>
  </si>
  <si>
    <t>Дистална компонента от модулно ревизионно стъбло за безциментно закрепване: права – кръгло напречно сечение с 8 надлъжни ребра, 2-градусов коничен дизайн, височината на коничната зона е 100 мм за стебла с дължина 140 мм и 120 мм за стебла с дължина 200 и 260 мм; диафизарна прес фит фиксация и диафизарна-метафизарна фиксация за стебло с дължина 120 мм; системата на свързване на двата компонента трябва да бъде от „Морзов” тип, позволяващ ±40° ротационно-анте или ретроверзия позициониране, с резба за коничната гайка, с цилиндрична част за центриране на двата компонента, с конична част за механично свързване на двата компонента, с намалено Х-образно сечение за редуциране на микродвиженията и увеличаване на проксималната еластичност. Материал: Ti6Al7Nb за дисталната компонента и кован CoCrMo за свързващата част;
Размери дистална права част: едно стебло с дължина 120 и диаметър 14 мм; 6 стебла с дължина 140 мм и диаметър от 14 до 24 мм през 2 мм; 8 стебла с дължина 200 мм и диаметър от 14 до 28 мм през 2 мм; 7 стебла с дължина от 260 мм и диаметър от 16 до 28 мм през 2 мм;</t>
  </si>
  <si>
    <t>Феморална глава: съвместима с конус 12/14 Материал:  FeCrNiMnMoNbN; Размери: с диаметри  28 и 32мм с къса -4мм, средна 0мм и дълга шийка +4мм и диаметър 22 с къса -3.5мм, средна 0мм и дълга шийка +3.5мм</t>
  </si>
  <si>
    <t>Ставна протеза за тазобедрена става -  Тазобедрена ендопротеза: ревизионна /включва: Система с ревизионно стебло с циментово закрепване, полирано, дълго</t>
  </si>
  <si>
    <t xml:space="preserve">Ревизионно тазобедрено стебло за циментно закрепване без яка, с овално сечение, двойно заострено и полирано, с конус 12/14 градуса в комплект с дистален централизатор с 3 крила; трябва да се придружава от  тапи за цимент 9,11,13,15,17,19мм Материал: Co-Cr-Mo сплав; Размери: дълги ревизионни стъбла с дължина 180 мм и два размера </t>
  </si>
  <si>
    <t>Спринцовка за цимент, ретроградна</t>
  </si>
  <si>
    <t>Интрамедуларна тапа за цимент Размери: 9, 11, 13, 15, 17, 19мм Материал: полиетилен с бариев сулфат</t>
  </si>
  <si>
    <t>Имплант за реконструкция на ацетабулум при протезиране</t>
  </si>
  <si>
    <t>Подсилваща ацетабуларна мрежа: Burch-Schneider дизайн или аналогичен; фиксация на горния фланг да бъде върху ilium, а на долния фланг – в tuber ischii; относителната позиция и ориентация на фланговете да отговарят анатомично на пелвиса; позицията и ориентацията на дупките за винтовете да осигуряват насочването на винтовете по посока на силите на натоварване така, че да се гарантира първоначална и последваща стабилност; голям брой отвори за винтове за избор на най-добра фиксация; долният фланг да бъде тънък, заострен и изкривен нагоре за безвинтово импактиране в tuber ischii; задният ръб на мрежата трябва да е изтънен в долната си част с цел запазване на интактната задна стена на ацетабулума; повърхността изцяло да е грапава-възможност за вторична костна фиксация (интеграция) посредством увеличената повърхнина за закрепване. 
Комбиниране с ниско профилна ацетабуларна капсула и закрепващи конусни спонгиозни винтове с диаметър 6.5 и дължина от 15 до 60 мм през 5мм от сплав TiAlNb; Материал: титаний. Размери: външен диаметър на мрежата от 46, 50, 56, 62 и 68 мм със съответните вътрешни диаметри от 42, 46, 52, 58 и 64 мм, леви и десни;</t>
  </si>
  <si>
    <t xml:space="preserve">Закрепващи конусни спонгиозни винтове за подсилваща ацетабуларна мрежа, диаметър 6.5 и дължина от 15 до 60 мм през 5мм от сплав TiAlNb; </t>
  </si>
  <si>
    <t>Ацетабуларна капсула - циментна</t>
  </si>
  <si>
    <t>Ацетабуларна капсула за циментно закрепване ниско профилна с възможност за комбиниране с подсилващи ацетабуларни пръстени и мрежи; Материал: UHMWPE; Размери: от 36 до 64 през 2мм и вътрешен диаметър от 22 и 28мм, периферни паралелни канали за цимента;</t>
  </si>
  <si>
    <t>Ацетабуларна капсула - безциментна</t>
  </si>
  <si>
    <t>Ревизионна ацетабуларна капсула за безциментно закрепване от тантал с високо пореста структура (75-80%), с изцяло свързани пори, наподобяващи структурата и еластичността на спонгиозната кост. Дизайнът да позволява 2-3 мм циментна мантия, подсигуряваща винтовете и предовратяваща износването между компонентите; Материал - тантал; Размери: минималният външен диаметър на капсулата трябва да бъде 48 мм, всеки следващ размер да бъде с 2 мм по-голям, най-големият размер трябва да бъде не по-малък от 70 мм;</t>
  </si>
  <si>
    <t>Ревизионна ацетабуларна капсула за безциментно закрепване от тантал с високо пореста структура (75-80%), с изцяло свързани пори, наподобяващи структурата и еластичността на спонгиозната кост. Дизайнът да позволява 2-3 мм циментна мантия, подсигуряваща винтовете и предовратяваща износването между компонентите; Материал - тантал; Размери: минималният външен диаметър на капсулата трябва да бъде 72 мм, всеки следващ размер да бъде с 2 мм по-голям, най-големият размер трябва да бъде не по-малък от 80 мм;</t>
  </si>
  <si>
    <t>Втулка за ревизионна ацетабуларна капсула от crosslinked полиетилен и варианти с 0 и 10 градуса инклинация; Материал: crosslinked полиетилен UHMWPE; Размери: от 48 до 80, всеки следващ размер да бъде с 2 мм по-голям.</t>
  </si>
  <si>
    <t>Закрепващи спонгиозни винтове с диаметър 6.5 и дължина от 15 до 60 мм през 5мм от титаниева сплав за капсули и аугменти от тантал с високо пореста структура;</t>
  </si>
  <si>
    <t>Костен цимент 40 г с антибиотик</t>
  </si>
  <si>
    <t>IX.</t>
  </si>
  <si>
    <t>Компоненти за тазобедрена ендопротеза с къси анатомични безциментни стебла</t>
  </si>
  <si>
    <t>Късо феморално безциментно стебло,  конично скосено във всички посоки, с трапецовидно напречно сечение, изработено от Ti6AI7Nb (ISO5832-11), с 80 μm хидроксиапатитно покритие и 4 до 7 μm грапавина, двойно скосен дистален връх. 9 размера, предназначени за миниинвазивен антериорен достъп. В стандартен и латерализиран вариант.</t>
  </si>
  <si>
    <t>Ацетабулумът е титаниева, елипсовидна ацетабуларна чашка с два латерални отвора с плазмаспрей покритие  ASTM (F1580) (100μm) и хидроксипатитно HA  покритие (90μm),  екваторни макроструктури (0.7мм) и 5° ръб;</t>
  </si>
  <si>
    <t xml:space="preserve">бр. </t>
  </si>
  <si>
    <t>Ацетабуларна керамична вложка, съвместима с глави от 28, 32, 36 и 40 мм. Намалена фрикция и минимализиране на опасността от износване.</t>
  </si>
  <si>
    <t>Керамична феморална глава с ø 28, 32, 36, 40 мм (размери: S, М, L, XL);</t>
  </si>
  <si>
    <t xml:space="preserve">Ацетабуларната вложка е  полиетиленова с ръб, изработена от cross-linked UHMWPE размери C 48/50,D 52,E 54/56,F 58/60,G 62/64; </t>
  </si>
  <si>
    <t>Метална феморална глава Кобалт-Хром Co-Cr с ø 22 (размери: S, М), 28, 32, 36мм (размери: S, М, L, XL, XXL);</t>
  </si>
  <si>
    <t>Винтове - с плоска глава изработени от Ti6AI4 (ISO 5832-3) ⌀6,5mm размери дължина 25, 30, 35, 40, 45мм;</t>
  </si>
  <si>
    <t>X.</t>
  </si>
  <si>
    <t>Консумативи за артроскопия</t>
  </si>
  <si>
    <t>Крос пин сет за въстановяване на ПКВ 2 броя крос пин импланта, с дебелина 2,7мм или 3,3мм за регулируема кортикална феморална фиксация на кръстната  връзка. Резорбируемия материал е PLLA  с период за резорбиране минимум 2.5 г.</t>
  </si>
  <si>
    <t xml:space="preserve">Сет за въстановяване на ПКВ  Система за въстановяване на ПКВ по метод с предномедиален достъп до коленната става по методи BTB и ST с фиксация на присадъка с примка от конци и застопоряващ бутонрегулируема.Системата да позволява реконструкция на колатерални лигаменти. </t>
  </si>
  <si>
    <t>Интерферентен резорбируем винт за въстановяване на ПКВ  Интерферентният винт за въстановяване на ПКВ е резорбируем, има формата на конус и е покрит с резба по цялата си дължина, наличен е в следните размери: 7мм x 23мм , 7мм x 30мм, 8мм x 23мм, 8мм x 30мм , 9мм x 23мм, 9мм x 30мм, 10мм x 23мм,10мм x 30мм. Изграден е от второ поколение биокомпозитен материал.</t>
  </si>
  <si>
    <t xml:space="preserve">Интерферентен резорбируем винт за въстановяване на ПКВ  Интерферентен резорбируем винт за въстановяване на ПКВ , с дебелина 7,8,9,10,11мм. Дължина 23,30 мм. Съвместим с водеща тел. Изграден от полилактоза. </t>
  </si>
  <si>
    <t xml:space="preserve">Система, предназначена за реконструкция и коригиране на раменна нестабилност чрез подсилване на гленоида с костен блок. Възможност за артроскопска или отворена операция по метод Latarje или Bristow. Фиксацията се осъществава посредством канюлирани винтове с нисък профил, 4.5мм диаметър на резбата в дисталната част за компресия и диаметър- 3 мм в проксималната, нерезбована част. </t>
  </si>
  <si>
    <t xml:space="preserve">Резорбируем  анкер с конец, без игла, за поставяне с навиваване при реконструкции на лигаменти и сухожилия и  нестабилност  в рамото, глезена, стъпалото, лакътя, коляното и тазобедрената става. Анкерът е биорезорбируем, с двойна резба – кортикална  и спонгиозна, предлага се с диаметри 4.75 мм, 5.5 мм и 6.5 мм с до 6 прикачени към него оплетени, синтетични, частично резорбируеми конци. Материал биоразградим полимер - BIOCRYL RAPIDE. </t>
  </si>
  <si>
    <t xml:space="preserve">Анкер с конец, без игла, за поставяне с навиваване при реконструкции на лигаменти и сухожилия и  нестабилност  в рамото, глезена, стъпалото, лакътя, коляното и тазобедрената става. Анкерът е биорезорбируем, с двойна резба – кортикална  и спонгиозна, предлага се с диаметри 4.75 мм, 5.5 мм и 6.5 мм с до 6 прикачени към него оплетени, синтетични, частично резорбируеми конци. Материал PEEK. </t>
  </si>
  <si>
    <t xml:space="preserve">Ретрограден ример- инструмент за реконструкция на предна и задна крстна връзка. Предоставя възможност за римиране на тунели във фемура между 6-12 мм </t>
  </si>
  <si>
    <t xml:space="preserve">Устройство без игла за обшиване на присадък при пластика на предна или задна кръстна връзка. Нерезорбируем конец, изграден от полиетилен (UHMWPE), наличен в бял или бял и зелен цвят. Конец с дължини 20 мм и 30 мм. </t>
  </si>
  <si>
    <t>Анкер с конец, без игла, за поставяне с навиване  Титаниев анкер с диаметър 5 мм, с прикачени към него 2 бр. оплетени, полимерни, нерезорбируеми конеца. Анкерът се поставя с навиване и е изработен от титаниева сплав 6AI4V ELI Ti. Индикации: използва се при реконструкции на лигаменти и сухожилия и съответните нестабилности  в рамото, глезена, стъпалото, китката, ръката, лакътя и коляното.</t>
  </si>
  <si>
    <t>Анкер с конец, без игла за поставяне без навиване  Титаниев анкер с прикачени към него 2 бр. оплетени, полимерни, нерезорбируеми конеца. Анкерът се поставя без навиване и е изработен от никелово  титаниева сплав (NiTi) и 6AI4V ELI Ti. Необходимо е да се направи отвор в коста с диаметър 2.4 мм и дълбочина  8.8 мм. Индикации: използва се при реконструкции на лигаменти и сухожилия и съответните нестабилности  в рамото, глезена, стъпалото, китката, ръката, лакътя и коляното.</t>
  </si>
  <si>
    <t>Биорезорбируем анкер с диаметър 3.0 мм  Биорезорбируем анкер с резба поцялата дължина, диаметър 3.0 мм с 2 прикачени към него оплетени, полимерени, нерезорбируеми конеца. Вътрешно задвижван анкер. Индикации: използва се при реконструкции на лигаменти и сухожилия и съответните нестабилности  в рамото.</t>
  </si>
  <si>
    <t>Титаниев анкер за реконструкция на лигаменти и сухожилия в ръката и китката  Титаниев анкер с диаметър 2 мм, с прикачени към него 2 бр. оплетени, полимерни, нерезорбируеми конеца. Анкерът се поставя с навиване и е изработен от титаниева сплав 6AI4V ELI Ti. Индикации: използва се при реконструкции на сухожилия и съответните нестабилности  в китката, ръката и лицевочелюстната хирургия.</t>
  </si>
  <si>
    <t>Микро анкер с конец и дръжка  Нерезорбируем и Биорезорбируем микро анкер с диаметър 1.3 и 1.8 мм и дълбочина 3.7мм и дръжка, с прикачени към него 2 бр. оплетени, полимерни, нерезорбируеми конеца. Анкерът се поставя без навиване. Индикации: използва се при реконструкции на лигаменти и сухожилия и съответните нестабилности  в  китката, ръката и лакътя.</t>
  </si>
  <si>
    <t>Биорезорбируем анкер без резба с примка и конец за прецизна фиксация на меки тъкани към костта,за лечение на раменна нестабилност и SLAP лезии  Биорезорбируем анкер без резба с примка и конец за прецизна фиксация на меки тъкани към костта,за лечение на раменна нестабилност и SLAP лезии изграден от  Biocryl Rapide,в  три вариантас конци съответно:Orthocord,ETHIBOND,Panacryl,оперативната техника включва четири вида водачи със специфичен връх ,обтуратор и пробивно шило с ограничител. Инструментите могат да бъдат за многократна употреба.</t>
  </si>
  <si>
    <t>Нерезорбируем анкер разширяващ се за реконструкция и шев на ротаторен маншон при раменна артроскопия  Нерезорбируем анкер разширяващ се за реконструкция и шев на ротаторен маншон при раменна артроскопия,позволяващ използване на техника Double row,Single row,с вградени двойка телени уши,прилага се посредством инструментишило и пистолет апликатор с натягащ конеца барабан с два спусъка.</t>
  </si>
  <si>
    <t>Биорезорбируем и PEEK материал анкер с диаметър 3.4 мм  Биорезорбируем и PEEK материал анкер с резба поцялата дължина, диаметър 3.4 мм с 2 прикачени към него оплетени, полимерени, нерезорбируеми конеца. Вътрешно задвижван анкер. Индикации: използва се при реконструкции на лигаменти и сухожилия и съответните нестабилности  в рамото.</t>
  </si>
  <si>
    <t>Нерезорбируем  анкер с конец, без игла, за поставяне с навиване  Нерезорбируем анкер с двойна резба – кортикална резба и спонгиозна резба, диаметри 4.5 мм, 5.5 мм и 6.5 мм с 2 или 3 прикачени към него оплетени, синтетични, частично резорбируеми конеца. Анкерът се поставя с навиване и е изграден от РЕЕК (полиетеретеркетон) материал. Индикации: използва се при реконструкции на лигаменти и сухожилия и съответните нестабилности  в рамото, глезена, стъпалото, лакътя, коляното и тазобедрената става.</t>
  </si>
  <si>
    <t>Резорбируем  анкер с конец, без игла, за поставяне с навивавне  Биорезорбируем анкер с двойна резба – кортикална резба и спонгиозна резба, диаметри 4.5 мм, 5.5 мм и 6.5 мм с 2 или 3 прикачени към него оплетени, синтетични, частично резорбируеми конеца. Анкерът се поставя с навиване и е изграден от резорбируем полимер и трикалциев фосфат (ТСР). Индикации: използва се при реконструкции на лигаменти и сухожилия и съответните нестабилности  в рамото, глезена, стъпалото, лакътя, коляното и тазобедрената става.</t>
  </si>
  <si>
    <t>Титаниев анкер с конец, без игла, за поставяне с навивавне  Титаниев анкер с двойна резба – кортикална резба и спонгиозна резба и остър връх, тип троакар, диаметри 4.5 мм, 5.5 мм и 6.5 мм с 2 или 3 прикачени към него оплетени, синтетични, частично резорбируеми конеца. Анкерът е самопробивен и самонарезен, поставя се с навиване и е изграден от титан. Индикации: използва се при реконструкции на лигаменти и сухожилия и съответните нестабилности  в рамото, глезена, стъпалото, лакътя, коляното и тазобедрената става.</t>
  </si>
  <si>
    <t>Еднократни канюли за раменна артроскопия  канюли, гладки и с винтова резба за раменна артроскопия.Размери 5.5;7.0;8.5mm на 75 мм. Канюли гладки и с винтова резба за раменна артроскопия, със клапан запушалка и обтуратор.</t>
  </si>
  <si>
    <t>Eлектроди с постоянна радиочестотна характеристика. Електроди за радиочестотна коагулация на тъкани,съмвестими с генератор VAPR,с постоянна радиочестотна характеристика , със/без сукция ,за артроскопско приложение.Със сменяема и със несменяема дръжка.Различна форма на накрайникаправ,сайдефект,кука и др.</t>
  </si>
  <si>
    <t>Eлектроди с променлива радиочестотна характеристика. Електроди за радиочестотна коагулация на тъкани,съмвестими с генератор VAPR VUE,с променлива радиочестотна характеристикаимпулсни, със/без сукция ,за артроскопско приложение.С  несменяема еднократна дръжка.Различна форма на накрайникаправ,сайдефект,кука и др.</t>
  </si>
  <si>
    <t>Дневен сет маркучи  Дневен сет маркучи, съвместим със системата FMS Duo+</t>
  </si>
  <si>
    <t>Пациентски сет маркучи  Пациентски сет маркучи, съвместим със системата FMS Duo+</t>
  </si>
  <si>
    <t>XI.</t>
  </si>
  <si>
    <t>Еластични остеосинтезни средства</t>
  </si>
  <si>
    <t>Титаниев еластичен пирон с дебелина 1,5; 2,0; 2,5; 3,0; 3,5; 4,0; 4,5 мм
Дължина: 1,5мм с дължина 330мм
2,0; 2,5; 3,0; 3,5; 4,0 с дължина 440мм</t>
  </si>
  <si>
    <t>Тапа за титаниев еластичен пирон:
Зелeна за размери 3,0 и 4,0мм
Червена за размери от 1,5 до 2,5мм</t>
  </si>
  <si>
    <t>Система за артропластика на раменна става</t>
  </si>
  <si>
    <t>Системи за артропластика на раменна става - хемиартропластика и тотална замяна на раменна става. Еднополюсна, двуполюсна и обърната, за посттравматично и постдегенеративно ендопротезиране, включваща стебло, проксимална част, хумерален спейсър, хумерална вложка, хумерална глава, гленоидална повърхност и винтове</t>
  </si>
  <si>
    <t>Хумерална глава изработена от CoCr, с инверсен конусовиден адаптор и в  2 варианта – стандартни глави с диаметър от 40 до 56мм със стъпка 4мм и височина от 15 до 21 със стъпка 3мм и ексцентрични глави с диаметър от 44 до 56мм със стъпка 4мм и височина 18 и 21мм</t>
  </si>
  <si>
    <t>Изкуствена гленоидална повърхност, изработена полиетилен, напречно свързан, стерилизиран и с пегове за циментна фиксация, в 6 размера.</t>
  </si>
  <si>
    <t xml:space="preserve">Хумерално стебло тип моноблок, за циментно  и безциментно закрепване, с антиротационни крила и отвори за фиксиране на хумералния туберкул, с обозначения за определяне на височината. Трябва да е в поне 6 размера в различни диаметри от 6 до 16 мм. </t>
  </si>
  <si>
    <t>Раменна ендопротеза за посттравматично ендопротезиране -  Хумерално стебло тип моноблок, изработено от титаниева сплав за циментно  и безциментно закрепване, с антиротационни крила и отвори за фиксиране на хумералния туберкул, с обозначения за определяне на височината.  Диаметри от 6 до 12 мм със стъпка 2мм, с възможност за дълга версия при циментните стебла</t>
  </si>
  <si>
    <t>Хумерална компонента за безциментно закрепване, с наличие на 4 Т-образни оребрени крака със симетрична фиксация в периферията , покрити с хидроксиапатит, с размери от 40 до 56мм със стъпка 2мм</t>
  </si>
  <si>
    <t>Хумерална глава изработена от CoCr,  с диаметър от 40 до 56мм със стъпка 2мм с възможност за латеризация с 3мм</t>
  </si>
  <si>
    <t xml:space="preserve">Хумерално стебло, дълго с циментно закрепване тип моноблок, изработено от  CoCr, със ъгъл 155°, в  7 размера, с диаметър от 8 мм до 14 мм. </t>
  </si>
  <si>
    <t>Ревизионна хумерална глава при дефекти в гленоидалната повърхност, с диаметър 48 и 52мм и височина 21 и 26мм, изработена от CoCr.</t>
  </si>
  <si>
    <t xml:space="preserve">Хумерално стебло с циментно закрепване тип моноблок, изработено от  CoCr, със ъгъл 155°, в  7 размера, с диаметър от 8 мм до 14 мм. </t>
  </si>
  <si>
    <t xml:space="preserve">Хумерално стебло с безциментно закрепване, модулно, изработено от  CoCr, със ъгъл 155°, в  7 размера, с диаметър от 8 мм до 14 мм. </t>
  </si>
  <si>
    <t>Хумерална вложка, изработена от полиетилен, с опция за стандартна с диаметър 38 мм  42 мм,  в 3 размера и  мобилна с диаметър 38 мм и 42 мм, в 3 размера или с ограничение, с размери  38 мм и 42 мм.</t>
  </si>
  <si>
    <t>Хумерален спейсър с дебелина 9мм</t>
  </si>
  <si>
    <t>Безциментна гленоидална повърхност, покрита с хидроксиапатит, с възможност за допълнителна фиксация чрез заключващи и незаключващи винтове в 4 отвора</t>
  </si>
  <si>
    <t>Винтове за фиксиране на безциментната гленоидална повърхност, биват полиаксиални заключващи и незаключващи, с диаметър 4,5 мм, в дължини от 24 до 48мм заключващи и от 18 до 42мм незаключващи.</t>
  </si>
  <si>
    <t>Хумерална глава за ривърс протеза, възможност за стандартна опция в два размера  38 мм и 42 мм както  и ексцентрична опция в два размера  38 мм и 42 мм.</t>
  </si>
  <si>
    <t>Хумерално стебло - циментна и безциментна опция, с модулна епифиза с възможност за преминаване от анатомична или фрактурна протеза в обратна тип ривърс, наличие на стандарта опция с диаметър от 6 до 16мм със стъпка 2мм и удължена с диаметър от 6 до 12мм със стъпка 2мм</t>
  </si>
  <si>
    <t>Проксимална част за обърната тип ривърс протеза, с 3 опции стандартна, лява и дясна</t>
  </si>
  <si>
    <t>Проксимална част налична в 4 размера с диаметър от 10 до 16мм със стъпка 2мм и височина -5, 0 и +5мм с цел опимално възстановяване на анатомията на туберклулите при наличие на фрактура</t>
  </si>
  <si>
    <t xml:space="preserve">Модулна перфорирана яка, позволяваща анатомично позициониране на туберкулите и здрава фиксация на конците, стандартна и ексентрична опция с размери от 40 до 56мм със стъпка 4мм </t>
  </si>
  <si>
    <t>Проксимална анатомична част, позволяваща възстановяване на анатомията с опция за работа с 3 CCD ъгъла 128°,135° и 142° и размери от 6 до 16мм със стъпка 2мм</t>
  </si>
  <si>
    <t>Хумерална глава изработена от CoCr, в  2 варианта – стандартни с диаметър от 40 до 56мм със стъпка 4мм и височини от 12 до 21мм и ексцентрични глави с диаметър от 40 до 56мм със стъпка 4мм и височини от 15 до 21мм</t>
  </si>
  <si>
    <t>Костен цимент, среден или висок визкозитет, без антибиотик - 40, 20гр.</t>
  </si>
  <si>
    <t>Костен цимент, със среден или вискозитет-рентгено-позитивен с антибиотик-40г,20г.</t>
  </si>
  <si>
    <t>Рестриктор за цимент, изработен от материал UHMWPE, със спирално разклонени пластини, позволяващи пасването във фемурални канали от 15мм до 30мм. Наличие на метален маркер за рентгенова индетификация.</t>
  </si>
  <si>
    <t>XIII.</t>
  </si>
  <si>
    <t>Режещи инструменти</t>
  </si>
  <si>
    <t>Борери</t>
  </si>
  <si>
    <t>Борер 1.5 мм 85/60 мм AO-стебло</t>
  </si>
  <si>
    <t>Борер  2.0 мм 100/75 мм AO-стебло</t>
  </si>
  <si>
    <t>Борер D2.7 мм L100/75 мм AO-стебло</t>
  </si>
  <si>
    <t>Борер D3.2 мм L145/120 мм AO-стебло</t>
  </si>
  <si>
    <t>Борер D3.5 мм L110/85 мм AO-стебло</t>
  </si>
  <si>
    <t>Борер D4.5 мм L200/175 мм AO-стебло</t>
  </si>
  <si>
    <t>Ножчета за осцилиращ трион Модел Acculan 3Ti на Ескулап АГ или еквивалентни</t>
  </si>
  <si>
    <t>Ножче за трион Звездовидна връзка 35/10/0.5/0.8 мм</t>
  </si>
  <si>
    <t>Ножче за трион Звездовидна връзка 25/5/0.5/0.5 мм</t>
  </si>
  <si>
    <t>Ножче за трион Звездовидна връзка 65/25/0.7/0.9 мм</t>
  </si>
  <si>
    <t>Ножче за трион Звездовидна връзка 90/13/1.27 мм</t>
  </si>
  <si>
    <t>Ножче за трион Звездовидна връзка 90/23/1.27 мм</t>
  </si>
  <si>
    <t>Ножче за трион връзка RAPID ACTION 90/13/1.27 мм</t>
  </si>
  <si>
    <t>Ножче за трион връзка RAPID ACTION 90/23/0.89 мм</t>
  </si>
  <si>
    <t>Ножче за трион връзка RAPID ACTION 90/23/1.27 мм</t>
  </si>
  <si>
    <t>XIV.</t>
  </si>
  <si>
    <t>Тотална и уникондилна колянна ендопротеза</t>
  </si>
  <si>
    <t>ТИБИАЛНА КОМПОНЕНТА  Титаниева или CoCr сплав за тибиалните фиксираните компоненти, наймалко 7 размера. Възможност за комбинация на различни размери на фемуралните и тибиалните компоненти. Възможност за гама вакуум стерилизирани тибиални инсерти. Тибиален имплант в два дизайна за запазване и за жертване на задните кръстни връзки в наймалко 7 размера и минимум 8 дебелини</t>
  </si>
  <si>
    <t>ФЕМУРАЛНА КОМПОНЕНТА  : Обособено за дясно и обособено за ляво коляно.  Изградена от хром кобалт, наймалко 8 размера. Фемурален компонент в два дизайна за запазване и за жертване на задните кръстни връзки. Възможност за избор на циментен и безциментен фемурален компонент.</t>
  </si>
  <si>
    <t xml:space="preserve">ТИБИАЛЕН ИНСЪРТ  Възможност за гама вакуум стерилизирани тибиални инсерти. Тибиален имплант в два дизайна за запазване и за жертване на задните кръстни връзки в наймалко 7 размера и минимум 8 дебелини </t>
  </si>
  <si>
    <t>ПАТЕЛА  , овална, куполна с три клина. Изцяло изградена от полиетилен (UHMWPE), наймалко 4 размера</t>
  </si>
  <si>
    <t>Уникондилна ендопротеза</t>
  </si>
  <si>
    <t>Уни феморален компонент за циментно закрепване, обособен за дясно и обособен за ляво коляно, в два варианта  ляво медиален/дясно латерален и дясно медиален/ляво латерален.  Изграден от хром кобалт, наймалко 6 размера, наличие на два пега за подсилване на циментната фиксация. Уни феморалния компонент е съвместим с всички размери тибиални инсърти.</t>
  </si>
  <si>
    <t>Уни изцяло полиетиленов тибиален компонент, обособен за дясно и обособен за ляво коляно, в два варианта ляво медиален/дясно латерален и дясно медиален/ляво латерален.  Изграден от полиетилен, наймалко 6 размера и 4 дебелини, наличие на тибиален кил и пег за подсилване на циментната фиксация.</t>
  </si>
  <si>
    <t>Костен цимент, среден или висок визкозитет, без антибиотик  40, 20 гр.</t>
  </si>
  <si>
    <t>Костен цимент, със среден или вискозитетрентгенопозитивен с антибиотик  40 г, 20 г.</t>
  </si>
  <si>
    <t>XV.</t>
  </si>
  <si>
    <t>Система за първично тотално лакътно  ендопротезиране с циментно закрепване</t>
  </si>
  <si>
    <t xml:space="preserve">Тотална тазобедрена ендопротеза с безциментна фиксация и полиетилен с вит.Е </t>
  </si>
  <si>
    <t>Безциментно стебло с покритие от хидрооксиапатит</t>
  </si>
  <si>
    <t>Безциментна ацетабуларна чашка с пресфит закрепване и полиетилен с вит.Е вътрешен диаметър 36 мм или вътрешен диаметър 32 мм</t>
  </si>
  <si>
    <t>Керамична глава 36 мм</t>
  </si>
  <si>
    <t>Метална глава 32 мм</t>
  </si>
  <si>
    <t>Пневматичен турникет</t>
  </si>
  <si>
    <t>Електрически турникет със сензорен панел и батерийно захранване . За приложение с единичен маншет ; двоен маншет за IVRA ;  два маншета за билатерална хирургия . Диапазон на налягането 80-500 mm Hg, времеви диапазон 0:15-2:00 h</t>
  </si>
  <si>
    <t>Мобилен статив с кошница за турникет</t>
  </si>
  <si>
    <t>Еднокамерен маншет ,  20 см, за бебе, подлежи на изпиране</t>
  </si>
  <si>
    <t>Еднокамерен маншет ,  30 см, детски, подлежи на изпиране</t>
  </si>
  <si>
    <t>Еднокамерен маншет ,  35 см, за ръка, подлежи на изпиране</t>
  </si>
  <si>
    <t>Еднокамерен маншет ,  46 см, за дълга ръка, подлежи на изпиране</t>
  </si>
  <si>
    <t>Еднокамерен маншет ,  46 см,  за подбедрица/ръка, коничен, подлежи на изпиране</t>
  </si>
  <si>
    <t>Еднокамерен маншет ,  61 см,  за крак, коничен, подлежи на изпиране</t>
  </si>
  <si>
    <t>Еднокамерен маншет ,  76 см,  за дълъг  крак, коничен, подлежи на изпиране</t>
  </si>
  <si>
    <t>Еднокамерен маншет ,  86 см,  за екстра дълъг  крак, коничен, подлежи на изпиране</t>
  </si>
  <si>
    <t>III</t>
  </si>
  <si>
    <t>№</t>
  </si>
  <si>
    <t>VIII</t>
  </si>
  <si>
    <r>
      <t>Сет – съшивател за менискус с ергономичен дизайн за еднократна употреба, без презареждане. Системата позволява фиксиране на конеца с два резорбируеми стопера. Игла- 0</t>
    </r>
    <r>
      <rPr>
        <sz val="8"/>
        <color indexed="8"/>
        <rFont val="Times New Roman"/>
        <family val="1"/>
        <charset val="204"/>
      </rPr>
      <t xml:space="preserve">°, </t>
    </r>
    <r>
      <rPr>
        <sz val="8"/>
        <rFont val="Times New Roman"/>
        <family val="1"/>
        <charset val="204"/>
      </rPr>
      <t xml:space="preserve"> 12</t>
    </r>
    <r>
      <rPr>
        <sz val="8"/>
        <color indexed="8"/>
        <rFont val="Times New Roman"/>
        <family val="1"/>
        <charset val="204"/>
      </rPr>
      <t xml:space="preserve">° и  24° </t>
    </r>
  </si>
  <si>
    <r>
      <t xml:space="preserve">Хумерален компонент: </t>
    </r>
    <r>
      <rPr>
        <sz val="10"/>
        <rFont val="Times New Roman"/>
        <family val="1"/>
        <charset val="204"/>
      </rPr>
      <t>с триъгълно сечение, за да отговаря на формата на хумералния канал, максимизирайки стабилността чрез минимизиране на ротацията,  с проксимална хумерална фланга позволяваща поставянето на костна присадка антериорно; UHMWPE дискчета за предотвратяване на контакта метал в метал между улнарния и хумералния компонент; с подходящ заключващ механизъм, позволяващ и отключване при ревизионни случаи;Материал:Ti-6Al-4V / CO-CR-MO / UHMWPE; Размери: 12 хумерални компонента - 4, 6 и 8 инча дължини в екстра-малък, малък и среден размер;</t>
    </r>
  </si>
  <si>
    <r>
      <t xml:space="preserve">Улнарен компонент - </t>
    </r>
    <r>
      <rPr>
        <sz val="10"/>
        <rFont val="Times New Roman"/>
        <family val="1"/>
        <charset val="204"/>
      </rPr>
      <t>лява и дясна конфигурация с четириъгълно сечение за да отговаря на формата на улнарния канал, за да се минимализира интрамедуларната ротация в улната; плазма спрей покритие за подобрена циментна фиксация;Материал:Ti-6Al-4V сплав и UHMWPE; Размери: 12 улнарни компонента - средна и дълга дължини в екстра-малък, малък и среден размер</t>
    </r>
  </si>
  <si>
    <r>
      <t>Цимент</t>
    </r>
    <r>
      <rPr>
        <sz val="10"/>
        <rFont val="Times New Roman"/>
        <family val="1"/>
        <charset val="204"/>
      </rPr>
      <t xml:space="preserve"> с двоен вискозитет с възможност за рентгенографско проследяване 40г. - 1 бр</t>
    </r>
  </si>
  <si>
    <t>XVII</t>
  </si>
  <si>
    <t>Търговско наименование</t>
  </si>
  <si>
    <t>Производител</t>
  </si>
  <si>
    <t>Каталожен номер</t>
  </si>
  <si>
    <t>Код НЗОК</t>
  </si>
  <si>
    <t>Брой в опаковка</t>
  </si>
  <si>
    <t>Ед. цена без ДДС</t>
  </si>
  <si>
    <t>Ед. цена  с  ДДС</t>
  </si>
  <si>
    <t>Обща стойност без ДДС</t>
  </si>
  <si>
    <t>Обща стойност с ДДС</t>
  </si>
  <si>
    <t>Общо:</t>
  </si>
  <si>
    <t>Приложение 3</t>
  </si>
  <si>
    <t>Баркод идентификатор</t>
  </si>
  <si>
    <r>
      <t>Бедрено стъбло за циментно закрепване</t>
    </r>
    <r>
      <rPr>
        <sz val="11"/>
        <rFont val="Times New Roman"/>
        <family val="1"/>
        <charset val="204"/>
      </rPr>
      <t>: трябва да бъде  без яка, с овално сечение, двойно заострено и полирано, с конус 12/14 градуса
 Материал: Co-Cr-Mo сплав
 Размери: осемнадесет стъбла вкл. - едно стебло с дължина 105 мм със стандартен офсет, пет размера с дължина 130 мм със стандартен офсет, едно стъбло с дължина 105 мм със латерален офсет, пет размера стебла с дължина 130 мм с латерален офсет, четири размера стъбла с екстра латерален офсет и дължина 130 мм, малко стъбло с дължина 95мм и екстра-малко стъбло с дължина 85мм;</t>
    </r>
  </si>
  <si>
    <t xml:space="preserve">Феморална глава:съвместима с конус 12/14 Материал:  FeCrNiMnMoNbN ; Размери: с диаметри  28 и 32мм с къса -4мм, средна 0мм и дълга шийка +4мм и диаметър 22 с къса -3.5мм, средна 0мм и дълга шийка +3.5мм   Феморална глава: съвместими с конус 12/14 Материал:  CoCrMo Размери: с диаметри  28, 32 и 36мм с -3.5мм, 0мм, +3.5мм, +7мм и  +10.5мм шийка; </t>
  </si>
  <si>
    <t>Ценово предложение за “Доставка на ендопротези и остеосинтезни средства ”</t>
  </si>
  <si>
    <t>IV</t>
  </si>
  <si>
    <t>XII</t>
  </si>
  <si>
    <t>XVI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</si>
</sst>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indexed="8"/>
      <name val="Calibri"/>
      <family val="2"/>
      <charset val="238"/>
    </font>
    <font>
      <sz val="10"/>
      <name val="Arial"/>
      <family val="2"/>
      <charset val="1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24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0" fontId="3" fillId="0" borderId="0"/>
    <xf numFmtId="0" fontId="4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1" fillId="0" borderId="0"/>
    <xf numFmtId="0" fontId="3" fillId="0" borderId="0"/>
  </cellStyleXfs>
  <cellXfs count="210">
    <xf numFmtId="0" fontId="0" fillId="0" borderId="0" xfId="0"/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textRotation="90" wrapText="1"/>
    </xf>
    <xf numFmtId="0" fontId="1" fillId="0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vertical="center" wrapText="1"/>
    </xf>
    <xf numFmtId="49" fontId="1" fillId="0" borderId="1" xfId="0" applyNumberFormat="1" applyFont="1" applyBorder="1" applyAlignment="1" applyProtection="1">
      <alignment horizontal="center" vertical="center" wrapText="1"/>
    </xf>
    <xf numFmtId="49" fontId="1" fillId="0" borderId="2" xfId="0" applyNumberFormat="1" applyFont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/>
    </xf>
    <xf numFmtId="0" fontId="2" fillId="2" borderId="1" xfId="1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vertical="center" wrapText="1"/>
    </xf>
    <xf numFmtId="49" fontId="1" fillId="0" borderId="1" xfId="0" applyNumberFormat="1" applyFont="1" applyBorder="1" applyAlignment="1" applyProtection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1" fillId="0" borderId="0" xfId="0" applyNumberFormat="1" applyFont="1" applyBorder="1" applyAlignment="1" applyProtection="1">
      <alignment horizontal="center" vertical="center" wrapText="1"/>
    </xf>
    <xf numFmtId="49" fontId="2" fillId="2" borderId="1" xfId="1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vertical="center" wrapText="1"/>
    </xf>
    <xf numFmtId="0" fontId="2" fillId="0" borderId="1" xfId="0" applyFont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3" borderId="1" xfId="1" applyFont="1" applyFill="1" applyBorder="1" applyAlignment="1" applyProtection="1">
      <alignment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3" borderId="0" xfId="0" applyFont="1" applyFill="1" applyBorder="1" applyAlignment="1" applyProtection="1">
      <alignment horizontal="center" vertical="center" wrapText="1"/>
    </xf>
    <xf numFmtId="0" fontId="2" fillId="3" borderId="0" xfId="0" applyFont="1" applyFill="1" applyBorder="1" applyAlignment="1" applyProtection="1">
      <alignment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2" fillId="3" borderId="1" xfId="0" applyFont="1" applyFill="1" applyBorder="1" applyAlignment="1" applyProtection="1">
      <alignment vertical="center" wrapText="1"/>
    </xf>
    <xf numFmtId="0" fontId="2" fillId="3" borderId="1" xfId="3" applyFont="1" applyFill="1" applyBorder="1" applyAlignment="1">
      <alignment horizontal="justify" vertical="center"/>
    </xf>
    <xf numFmtId="0" fontId="2" fillId="3" borderId="1" xfId="0" applyNumberFormat="1" applyFont="1" applyFill="1" applyBorder="1" applyAlignment="1" applyProtection="1">
      <alignment vertical="center" wrapText="1"/>
    </xf>
    <xf numFmtId="0" fontId="1" fillId="3" borderId="2" xfId="0" applyFont="1" applyFill="1" applyBorder="1" applyAlignment="1" applyProtection="1">
      <alignment vertical="center" wrapText="1"/>
    </xf>
    <xf numFmtId="0" fontId="1" fillId="3" borderId="4" xfId="0" applyFont="1" applyFill="1" applyBorder="1" applyAlignment="1" applyProtection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1" fillId="0" borderId="0" xfId="2" applyFont="1" applyBorder="1" applyAlignment="1" applyProtection="1">
      <alignment horizontal="center" vertical="center" wrapText="1"/>
    </xf>
    <xf numFmtId="0" fontId="2" fillId="0" borderId="0" xfId="2" applyFont="1" applyBorder="1" applyAlignment="1" applyProtection="1">
      <alignment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49" fontId="1" fillId="0" borderId="1" xfId="2" applyNumberFormat="1" applyFont="1" applyBorder="1" applyAlignment="1" applyProtection="1">
      <alignment horizontal="center" vertical="center" wrapText="1"/>
    </xf>
    <xf numFmtId="0" fontId="2" fillId="2" borderId="1" xfId="2" applyNumberFormat="1" applyFont="1" applyFill="1" applyBorder="1" applyAlignment="1" applyProtection="1">
      <alignment horizontal="center" vertical="center" wrapText="1"/>
    </xf>
    <xf numFmtId="0" fontId="2" fillId="0" borderId="1" xfId="2" applyFont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vertical="center" wrapText="1"/>
    </xf>
    <xf numFmtId="0" fontId="2" fillId="3" borderId="1" xfId="2" applyNumberFormat="1" applyFont="1" applyFill="1" applyBorder="1" applyAlignment="1" applyProtection="1">
      <alignment vertical="center" wrapText="1"/>
    </xf>
    <xf numFmtId="0" fontId="7" fillId="3" borderId="1" xfId="0" applyFont="1" applyFill="1" applyBorder="1" applyAlignment="1">
      <alignment horizontal="justify" vertical="center" wrapText="1"/>
    </xf>
    <xf numFmtId="0" fontId="1" fillId="3" borderId="4" xfId="0" applyFont="1" applyFill="1" applyBorder="1" applyAlignment="1" applyProtection="1">
      <alignment vertical="center"/>
    </xf>
    <xf numFmtId="0" fontId="1" fillId="3" borderId="5" xfId="0" applyFont="1" applyFill="1" applyBorder="1" applyAlignment="1" applyProtection="1">
      <alignment vertical="center"/>
    </xf>
    <xf numFmtId="0" fontId="2" fillId="3" borderId="1" xfId="3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wrapText="1"/>
    </xf>
    <xf numFmtId="0" fontId="1" fillId="0" borderId="1" xfId="4" applyFont="1" applyBorder="1" applyAlignment="1" applyProtection="1">
      <alignment horizontal="center" vertical="center" wrapText="1"/>
    </xf>
    <xf numFmtId="0" fontId="2" fillId="0" borderId="1" xfId="4" applyFont="1" applyBorder="1" applyAlignment="1" applyProtection="1">
      <alignment vertical="center" wrapText="1"/>
    </xf>
    <xf numFmtId="49" fontId="1" fillId="0" borderId="1" xfId="4" applyNumberFormat="1" applyFont="1" applyBorder="1" applyAlignment="1">
      <alignment horizontal="center" vertical="center" wrapText="1"/>
    </xf>
    <xf numFmtId="49" fontId="1" fillId="0" borderId="1" xfId="4" applyNumberFormat="1" applyFont="1" applyBorder="1" applyAlignment="1" applyProtection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2" fillId="4" borderId="1" xfId="1" applyFont="1" applyFill="1" applyBorder="1" applyAlignment="1" applyProtection="1">
      <alignment horizontal="center" vertical="center" wrapText="1"/>
    </xf>
    <xf numFmtId="0" fontId="2" fillId="0" borderId="1" xfId="0" applyFont="1" applyBorder="1"/>
    <xf numFmtId="0" fontId="2" fillId="0" borderId="1" xfId="4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vertical="center" wrapText="1"/>
    </xf>
    <xf numFmtId="49" fontId="1" fillId="3" borderId="1" xfId="0" applyNumberFormat="1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0" xfId="0" applyFont="1" applyFill="1"/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0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vertical="center" wrapText="1"/>
    </xf>
    <xf numFmtId="2" fontId="1" fillId="2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justify" vertical="center"/>
    </xf>
    <xf numFmtId="1" fontId="2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6" xfId="0" applyFont="1" applyBorder="1" applyAlignment="1" applyProtection="1">
      <alignment vertical="center" wrapText="1"/>
    </xf>
    <xf numFmtId="49" fontId="1" fillId="0" borderId="1" xfId="0" applyNumberFormat="1" applyFont="1" applyBorder="1" applyAlignment="1">
      <alignment horizontal="center" vertical="center" textRotation="90"/>
    </xf>
    <xf numFmtId="0" fontId="12" fillId="0" borderId="0" xfId="0" applyFont="1"/>
    <xf numFmtId="0" fontId="14" fillId="0" borderId="1" xfId="1" applyFont="1" applyFill="1" applyBorder="1" applyAlignment="1">
      <alignment horizontal="left" vertical="center" wrapText="1"/>
    </xf>
    <xf numFmtId="0" fontId="14" fillId="0" borderId="1" xfId="1" applyFont="1" applyFill="1" applyBorder="1" applyAlignment="1">
      <alignment horizontal="center" vertical="center" wrapText="1"/>
    </xf>
    <xf numFmtId="0" fontId="14" fillId="0" borderId="1" xfId="1" applyFont="1" applyFill="1" applyBorder="1" applyAlignment="1">
      <alignment horizontal="right" vertical="center" wrapText="1"/>
    </xf>
    <xf numFmtId="0" fontId="14" fillId="2" borderId="1" xfId="2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5" fillId="0" borderId="1" xfId="5" applyFont="1" applyFill="1" applyBorder="1" applyAlignment="1">
      <alignment horizontal="justify" vertical="center"/>
    </xf>
    <xf numFmtId="0" fontId="16" fillId="0" borderId="1" xfId="0" applyFont="1" applyFill="1" applyBorder="1" applyAlignment="1">
      <alignment horizontal="center" vertical="center" wrapText="1"/>
    </xf>
    <xf numFmtId="0" fontId="15" fillId="0" borderId="1" xfId="6" applyNumberFormat="1" applyFont="1" applyFill="1" applyBorder="1" applyAlignment="1">
      <alignment horizontal="justify" vertical="center"/>
    </xf>
    <xf numFmtId="0" fontId="12" fillId="0" borderId="1" xfId="0" applyFont="1" applyBorder="1" applyAlignment="1">
      <alignment horizontal="center" vertical="center"/>
    </xf>
    <xf numFmtId="0" fontId="15" fillId="0" borderId="1" xfId="6" applyFont="1" applyFill="1" applyBorder="1" applyAlignment="1">
      <alignment horizontal="justify" vertical="center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5" fillId="0" borderId="1" xfId="0" applyFont="1" applyFill="1" applyBorder="1" applyAlignment="1">
      <alignment horizontal="justify" vertical="center"/>
    </xf>
    <xf numFmtId="0" fontId="17" fillId="0" borderId="1" xfId="0" applyFont="1" applyFill="1" applyBorder="1" applyAlignment="1">
      <alignment horizontal="justify" vertical="center"/>
    </xf>
    <xf numFmtId="0" fontId="18" fillId="0" borderId="1" xfId="0" applyFont="1" applyFill="1" applyBorder="1" applyAlignment="1">
      <alignment wrapText="1"/>
    </xf>
    <xf numFmtId="0" fontId="17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9" fillId="0" borderId="1" xfId="0" applyFont="1" applyBorder="1" applyAlignment="1">
      <alignment wrapText="1"/>
    </xf>
    <xf numFmtId="0" fontId="12" fillId="0" borderId="1" xfId="0" applyFont="1" applyBorder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2" fillId="0" borderId="1" xfId="7" applyFont="1" applyFill="1" applyBorder="1" applyAlignment="1" applyProtection="1">
      <alignment horizontal="center" vertical="center" wrapText="1"/>
      <protection locked="0"/>
    </xf>
    <xf numFmtId="0" fontId="1" fillId="0" borderId="1" xfId="7" applyFont="1" applyFill="1" applyBorder="1" applyAlignment="1" applyProtection="1">
      <alignment horizontal="center" vertical="center" wrapText="1"/>
      <protection locked="0"/>
    </xf>
    <xf numFmtId="0" fontId="7" fillId="0" borderId="1" xfId="8" applyFont="1" applyFill="1" applyBorder="1" applyAlignment="1" applyProtection="1">
      <alignment horizontal="justify" vertical="center" wrapText="1"/>
    </xf>
    <xf numFmtId="0" fontId="2" fillId="0" borderId="1" xfId="9" applyFont="1" applyFill="1" applyBorder="1" applyAlignment="1">
      <alignment horizontal="center" vertical="center"/>
    </xf>
    <xf numFmtId="0" fontId="7" fillId="0" borderId="1" xfId="9" applyFont="1" applyFill="1" applyBorder="1" applyAlignment="1" applyProtection="1">
      <alignment horizontal="center" vertical="center" wrapText="1"/>
    </xf>
    <xf numFmtId="0" fontId="7" fillId="0" borderId="1" xfId="10" applyFont="1" applyFill="1" applyBorder="1" applyAlignment="1" applyProtection="1">
      <alignment horizontal="justify" vertical="center" wrapText="1"/>
    </xf>
    <xf numFmtId="0" fontId="20" fillId="0" borderId="1" xfId="3" applyFont="1" applyFill="1" applyBorder="1" applyAlignment="1">
      <alignment horizontal="justify" vertical="center" wrapText="1"/>
    </xf>
    <xf numFmtId="0" fontId="19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4" fontId="1" fillId="2" borderId="1" xfId="0" applyNumberFormat="1" applyFont="1" applyFill="1" applyBorder="1" applyAlignment="1">
      <alignment horizontal="center" vertical="center" textRotation="90" wrapText="1"/>
    </xf>
    <xf numFmtId="0" fontId="0" fillId="0" borderId="1" xfId="0" applyBorder="1"/>
    <xf numFmtId="0" fontId="0" fillId="0" borderId="7" xfId="0" applyFill="1" applyBorder="1"/>
    <xf numFmtId="0" fontId="0" fillId="0" borderId="3" xfId="0" applyBorder="1"/>
    <xf numFmtId="0" fontId="0" fillId="0" borderId="8" xfId="0" applyBorder="1"/>
    <xf numFmtId="0" fontId="0" fillId="0" borderId="9" xfId="0" applyFill="1" applyBorder="1"/>
    <xf numFmtId="0" fontId="0" fillId="0" borderId="10" xfId="0" applyFill="1" applyBorder="1"/>
    <xf numFmtId="0" fontId="0" fillId="0" borderId="11" xfId="0" applyFill="1" applyBorder="1"/>
    <xf numFmtId="0" fontId="0" fillId="0" borderId="12" xfId="0" applyFill="1" applyBorder="1"/>
    <xf numFmtId="0" fontId="0" fillId="0" borderId="0" xfId="0" applyBorder="1"/>
    <xf numFmtId="0" fontId="0" fillId="0" borderId="0" xfId="0" applyFill="1" applyBorder="1"/>
    <xf numFmtId="0" fontId="22" fillId="3" borderId="1" xfId="3" applyFont="1" applyFill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1" fillId="2" borderId="0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right" wrapText="1"/>
    </xf>
    <xf numFmtId="0" fontId="13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left" vertical="center" wrapText="1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0" xfId="0" applyFont="1" applyBorder="1" applyAlignment="1" applyProtection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3" borderId="0" xfId="0" applyFont="1" applyFill="1" applyBorder="1" applyAlignment="1" applyProtection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0" borderId="0" xfId="2" applyFont="1" applyBorder="1" applyAlignment="1" applyProtection="1">
      <alignment horizontal="left" vertical="center" wrapText="1"/>
    </xf>
    <xf numFmtId="0" fontId="1" fillId="2" borderId="2" xfId="2" applyFont="1" applyFill="1" applyBorder="1" applyAlignment="1" applyProtection="1">
      <alignment horizontal="center" vertical="center" wrapText="1"/>
    </xf>
    <xf numFmtId="0" fontId="1" fillId="2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 applyProtection="1">
      <alignment horizontal="left" vertical="center" wrapText="1"/>
    </xf>
    <xf numFmtId="49" fontId="1" fillId="3" borderId="2" xfId="0" applyNumberFormat="1" applyFont="1" applyFill="1" applyBorder="1" applyAlignment="1" applyProtection="1">
      <alignment horizontal="center" vertical="center" wrapText="1"/>
    </xf>
    <xf numFmtId="49" fontId="1" fillId="3" borderId="4" xfId="0" applyNumberFormat="1" applyFont="1" applyFill="1" applyBorder="1" applyAlignment="1" applyProtection="1">
      <alignment horizontal="center" vertical="center" wrapText="1"/>
    </xf>
    <xf numFmtId="49" fontId="1" fillId="3" borderId="5" xfId="0" applyNumberFormat="1" applyFont="1" applyFill="1" applyBorder="1" applyAlignment="1" applyProtection="1">
      <alignment horizontal="center" vertical="center" wrapText="1"/>
    </xf>
    <xf numFmtId="0" fontId="1" fillId="0" borderId="1" xfId="4" applyFont="1" applyBorder="1" applyAlignment="1" applyProtection="1">
      <alignment horizontal="lef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</cellXfs>
  <cellStyles count="11">
    <cellStyle name="Default 2" xfId="6"/>
    <cellStyle name="Excel Built-in Normal" xfId="4"/>
    <cellStyle name="Excel Built-in Normal 2" xfId="9"/>
    <cellStyle name="Normal" xfId="0" builtinId="0"/>
    <cellStyle name="Normal 2" xfId="2"/>
    <cellStyle name="Normal 2 2" xfId="10"/>
    <cellStyle name="Normal 4" xfId="7"/>
    <cellStyle name="Normal 7" xfId="8"/>
    <cellStyle name="Normal_Sheet1 2" xfId="5"/>
    <cellStyle name="Normal_Ставно протезиране" xfId="3"/>
    <cellStyle name="Normal_хистологична лаборатория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2:J12"/>
  <sheetViews>
    <sheetView workbookViewId="0">
      <selection activeCell="G19" sqref="G19"/>
    </sheetView>
  </sheetViews>
  <sheetFormatPr defaultRowHeight="15" x14ac:dyDescent="0.25"/>
  <sheetData>
    <row r="12" spans="2:10" ht="99" customHeight="1" x14ac:dyDescent="0.5">
      <c r="B12" s="176" t="s">
        <v>314</v>
      </c>
      <c r="C12" s="176"/>
      <c r="D12" s="176"/>
      <c r="E12" s="176"/>
      <c r="F12" s="176"/>
      <c r="G12" s="176"/>
      <c r="H12" s="176"/>
      <c r="I12" s="176"/>
      <c r="J12" s="176"/>
    </row>
  </sheetData>
  <mergeCells count="1">
    <mergeCell ref="B12:J1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2"/>
  <sheetViews>
    <sheetView workbookViewId="0">
      <selection activeCell="B2" sqref="B2:D2"/>
    </sheetView>
  </sheetViews>
  <sheetFormatPr defaultRowHeight="15" x14ac:dyDescent="0.25"/>
  <cols>
    <col min="1" max="1" width="3.28515625" bestFit="1" customWidth="1"/>
    <col min="2" max="2" width="49.85546875" customWidth="1"/>
    <col min="3" max="3" width="4.7109375" customWidth="1"/>
    <col min="4" max="4" width="4.42578125" customWidth="1"/>
    <col min="5" max="5" width="5" customWidth="1"/>
    <col min="6" max="6" width="5.5703125" customWidth="1"/>
    <col min="7" max="7" width="5.28515625" customWidth="1"/>
    <col min="8" max="8" width="4.7109375" customWidth="1"/>
    <col min="9" max="9" width="4.28515625" customWidth="1"/>
    <col min="10" max="10" width="3.5703125" customWidth="1"/>
    <col min="11" max="11" width="4.42578125" customWidth="1"/>
    <col min="12" max="12" width="5.42578125" customWidth="1"/>
    <col min="13" max="13" width="3.140625" customWidth="1"/>
  </cols>
  <sheetData>
    <row r="1" spans="1:13" ht="11.25" customHeight="1" x14ac:dyDescent="0.25">
      <c r="A1" s="130"/>
      <c r="B1" s="178" t="s">
        <v>310</v>
      </c>
      <c r="C1" s="178"/>
      <c r="D1" s="178"/>
    </row>
    <row r="2" spans="1:13" ht="25.5" customHeight="1" x14ac:dyDescent="0.25">
      <c r="A2" s="130"/>
      <c r="B2" s="179" t="s">
        <v>314</v>
      </c>
      <c r="C2" s="179"/>
      <c r="D2" s="179"/>
    </row>
    <row r="3" spans="1:13" ht="12" customHeight="1" x14ac:dyDescent="0.25">
      <c r="A3" s="1" t="s">
        <v>0</v>
      </c>
      <c r="B3" s="177" t="s">
        <v>1</v>
      </c>
      <c r="C3" s="177"/>
      <c r="D3" s="2"/>
    </row>
    <row r="4" spans="1:13" ht="132.75" customHeight="1" x14ac:dyDescent="0.25">
      <c r="A4" s="3" t="s">
        <v>62</v>
      </c>
      <c r="B4" s="3" t="s">
        <v>2</v>
      </c>
      <c r="C4" s="129" t="s">
        <v>3</v>
      </c>
      <c r="D4" s="5" t="s">
        <v>4</v>
      </c>
      <c r="E4" s="160" t="s">
        <v>300</v>
      </c>
      <c r="F4" s="160" t="s">
        <v>301</v>
      </c>
      <c r="G4" s="4" t="s">
        <v>302</v>
      </c>
      <c r="H4" s="4" t="s">
        <v>311</v>
      </c>
      <c r="I4" s="161" t="s">
        <v>304</v>
      </c>
      <c r="J4" s="162" t="s">
        <v>305</v>
      </c>
      <c r="K4" s="162" t="s">
        <v>306</v>
      </c>
      <c r="L4" s="162" t="s">
        <v>307</v>
      </c>
      <c r="M4" s="162" t="s">
        <v>308</v>
      </c>
    </row>
    <row r="5" spans="1:13" ht="15.75" x14ac:dyDescent="0.25">
      <c r="A5" s="6"/>
      <c r="B5" s="180" t="s">
        <v>5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2"/>
    </row>
    <row r="6" spans="1:13" ht="15.75" x14ac:dyDescent="0.25">
      <c r="A6" s="7">
        <v>1</v>
      </c>
      <c r="B6" s="131" t="s">
        <v>6</v>
      </c>
      <c r="C6" s="132" t="s">
        <v>7</v>
      </c>
      <c r="D6" s="133">
        <v>5</v>
      </c>
      <c r="E6" s="163"/>
      <c r="F6" s="163"/>
      <c r="G6" s="163"/>
      <c r="H6" s="163"/>
      <c r="I6" s="163"/>
      <c r="J6" s="163"/>
      <c r="K6" s="163">
        <f>J6*1.2</f>
        <v>0</v>
      </c>
      <c r="L6" s="163">
        <f t="shared" ref="L6:L37" si="0">J6*D6</f>
        <v>0</v>
      </c>
      <c r="M6" s="163">
        <f>L6*1.2</f>
        <v>0</v>
      </c>
    </row>
    <row r="7" spans="1:13" ht="15.75" x14ac:dyDescent="0.25">
      <c r="A7" s="7">
        <v>2</v>
      </c>
      <c r="B7" s="131" t="s">
        <v>8</v>
      </c>
      <c r="C7" s="132" t="s">
        <v>7</v>
      </c>
      <c r="D7" s="133">
        <v>2</v>
      </c>
      <c r="E7" s="163"/>
      <c r="F7" s="163"/>
      <c r="G7" s="163"/>
      <c r="H7" s="163"/>
      <c r="I7" s="163"/>
      <c r="J7" s="163"/>
      <c r="K7" s="163">
        <f t="shared" ref="K7:K61" si="1">J7*1.2</f>
        <v>0</v>
      </c>
      <c r="L7" s="163">
        <f t="shared" si="0"/>
        <v>0</v>
      </c>
      <c r="M7" s="163">
        <f t="shared" ref="M7:M61" si="2">L7*1.2</f>
        <v>0</v>
      </c>
    </row>
    <row r="8" spans="1:13" ht="15.75" x14ac:dyDescent="0.25">
      <c r="A8" s="7">
        <v>3</v>
      </c>
      <c r="B8" s="131" t="s">
        <v>9</v>
      </c>
      <c r="C8" s="132" t="s">
        <v>7</v>
      </c>
      <c r="D8" s="133">
        <v>3</v>
      </c>
      <c r="E8" s="163"/>
      <c r="F8" s="163"/>
      <c r="G8" s="163"/>
      <c r="H8" s="163"/>
      <c r="I8" s="163"/>
      <c r="J8" s="163"/>
      <c r="K8" s="163">
        <f t="shared" si="1"/>
        <v>0</v>
      </c>
      <c r="L8" s="163">
        <f t="shared" si="0"/>
        <v>0</v>
      </c>
      <c r="M8" s="163">
        <f t="shared" si="2"/>
        <v>0</v>
      </c>
    </row>
    <row r="9" spans="1:13" ht="15.75" x14ac:dyDescent="0.25">
      <c r="A9" s="7">
        <v>4</v>
      </c>
      <c r="B9" s="131" t="s">
        <v>10</v>
      </c>
      <c r="C9" s="132" t="s">
        <v>7</v>
      </c>
      <c r="D9" s="133">
        <v>3</v>
      </c>
      <c r="E9" s="163"/>
      <c r="F9" s="163"/>
      <c r="G9" s="163"/>
      <c r="H9" s="163"/>
      <c r="I9" s="163"/>
      <c r="J9" s="163"/>
      <c r="K9" s="163">
        <f t="shared" si="1"/>
        <v>0</v>
      </c>
      <c r="L9" s="163">
        <f t="shared" si="0"/>
        <v>0</v>
      </c>
      <c r="M9" s="163">
        <f t="shared" si="2"/>
        <v>0</v>
      </c>
    </row>
    <row r="10" spans="1:13" ht="15.75" x14ac:dyDescent="0.25">
      <c r="A10" s="7">
        <v>5</v>
      </c>
      <c r="B10" s="131" t="s">
        <v>11</v>
      </c>
      <c r="C10" s="132" t="s">
        <v>7</v>
      </c>
      <c r="D10" s="133">
        <v>3</v>
      </c>
      <c r="E10" s="163"/>
      <c r="F10" s="163"/>
      <c r="G10" s="163"/>
      <c r="H10" s="163"/>
      <c r="I10" s="163"/>
      <c r="J10" s="163"/>
      <c r="K10" s="163">
        <f t="shared" si="1"/>
        <v>0</v>
      </c>
      <c r="L10" s="163">
        <f t="shared" si="0"/>
        <v>0</v>
      </c>
      <c r="M10" s="163">
        <f t="shared" si="2"/>
        <v>0</v>
      </c>
    </row>
    <row r="11" spans="1:13" ht="15.75" x14ac:dyDescent="0.25">
      <c r="A11" s="7">
        <v>6</v>
      </c>
      <c r="B11" s="131" t="s">
        <v>12</v>
      </c>
      <c r="C11" s="132" t="s">
        <v>7</v>
      </c>
      <c r="D11" s="133">
        <v>3</v>
      </c>
      <c r="E11" s="163"/>
      <c r="F11" s="163"/>
      <c r="G11" s="163"/>
      <c r="H11" s="163"/>
      <c r="I11" s="163"/>
      <c r="J11" s="163"/>
      <c r="K11" s="163">
        <f t="shared" si="1"/>
        <v>0</v>
      </c>
      <c r="L11" s="163">
        <f t="shared" si="0"/>
        <v>0</v>
      </c>
      <c r="M11" s="163">
        <f t="shared" si="2"/>
        <v>0</v>
      </c>
    </row>
    <row r="12" spans="1:13" ht="30" x14ac:dyDescent="0.25">
      <c r="A12" s="7">
        <v>7</v>
      </c>
      <c r="B12" s="131" t="s">
        <v>13</v>
      </c>
      <c r="C12" s="132" t="s">
        <v>7</v>
      </c>
      <c r="D12" s="133">
        <v>3</v>
      </c>
      <c r="E12" s="163"/>
      <c r="F12" s="163"/>
      <c r="G12" s="163"/>
      <c r="H12" s="163"/>
      <c r="I12" s="163"/>
      <c r="J12" s="163"/>
      <c r="K12" s="163">
        <f t="shared" si="1"/>
        <v>0</v>
      </c>
      <c r="L12" s="163">
        <f t="shared" si="0"/>
        <v>0</v>
      </c>
      <c r="M12" s="163">
        <f t="shared" si="2"/>
        <v>0</v>
      </c>
    </row>
    <row r="13" spans="1:13" ht="15.75" x14ac:dyDescent="0.25">
      <c r="A13" s="7">
        <v>8</v>
      </c>
      <c r="B13" s="131" t="s">
        <v>14</v>
      </c>
      <c r="C13" s="132" t="s">
        <v>7</v>
      </c>
      <c r="D13" s="133">
        <v>2</v>
      </c>
      <c r="E13" s="163"/>
      <c r="F13" s="163"/>
      <c r="G13" s="163"/>
      <c r="H13" s="163"/>
      <c r="I13" s="163"/>
      <c r="J13" s="163"/>
      <c r="K13" s="163">
        <f t="shared" si="1"/>
        <v>0</v>
      </c>
      <c r="L13" s="163">
        <f t="shared" si="0"/>
        <v>0</v>
      </c>
      <c r="M13" s="163">
        <f t="shared" si="2"/>
        <v>0</v>
      </c>
    </row>
    <row r="14" spans="1:13" ht="15.75" x14ac:dyDescent="0.25">
      <c r="A14" s="7">
        <v>9</v>
      </c>
      <c r="B14" s="131" t="s">
        <v>15</v>
      </c>
      <c r="C14" s="132" t="s">
        <v>7</v>
      </c>
      <c r="D14" s="133">
        <v>2</v>
      </c>
      <c r="E14" s="163"/>
      <c r="F14" s="163"/>
      <c r="G14" s="163"/>
      <c r="H14" s="163"/>
      <c r="I14" s="163"/>
      <c r="J14" s="163"/>
      <c r="K14" s="163">
        <f t="shared" si="1"/>
        <v>0</v>
      </c>
      <c r="L14" s="163">
        <f t="shared" si="0"/>
        <v>0</v>
      </c>
      <c r="M14" s="163">
        <f t="shared" si="2"/>
        <v>0</v>
      </c>
    </row>
    <row r="15" spans="1:13" ht="15.75" x14ac:dyDescent="0.25">
      <c r="A15" s="7">
        <v>10</v>
      </c>
      <c r="B15" s="131" t="s">
        <v>16</v>
      </c>
      <c r="C15" s="132" t="s">
        <v>7</v>
      </c>
      <c r="D15" s="133">
        <v>2</v>
      </c>
      <c r="E15" s="163"/>
      <c r="F15" s="163"/>
      <c r="G15" s="163"/>
      <c r="H15" s="163"/>
      <c r="I15" s="163"/>
      <c r="J15" s="163"/>
      <c r="K15" s="163">
        <f t="shared" si="1"/>
        <v>0</v>
      </c>
      <c r="L15" s="163">
        <f t="shared" si="0"/>
        <v>0</v>
      </c>
      <c r="M15" s="163">
        <f t="shared" si="2"/>
        <v>0</v>
      </c>
    </row>
    <row r="16" spans="1:13" ht="15.75" x14ac:dyDescent="0.25">
      <c r="A16" s="7">
        <v>11</v>
      </c>
      <c r="B16" s="131" t="s">
        <v>17</v>
      </c>
      <c r="C16" s="132" t="s">
        <v>7</v>
      </c>
      <c r="D16" s="133">
        <v>2</v>
      </c>
      <c r="E16" s="163"/>
      <c r="F16" s="163"/>
      <c r="G16" s="163"/>
      <c r="H16" s="163"/>
      <c r="I16" s="163"/>
      <c r="J16" s="163"/>
      <c r="K16" s="163">
        <f t="shared" si="1"/>
        <v>0</v>
      </c>
      <c r="L16" s="163">
        <f t="shared" si="0"/>
        <v>0</v>
      </c>
      <c r="M16" s="163">
        <f t="shared" si="2"/>
        <v>0</v>
      </c>
    </row>
    <row r="17" spans="1:13" ht="15.75" x14ac:dyDescent="0.25">
      <c r="A17" s="7">
        <v>12</v>
      </c>
      <c r="B17" s="131" t="s">
        <v>18</v>
      </c>
      <c r="C17" s="132" t="s">
        <v>7</v>
      </c>
      <c r="D17" s="133">
        <v>2</v>
      </c>
      <c r="E17" s="163"/>
      <c r="F17" s="163"/>
      <c r="G17" s="163"/>
      <c r="H17" s="163"/>
      <c r="I17" s="163"/>
      <c r="J17" s="163"/>
      <c r="K17" s="163">
        <f t="shared" si="1"/>
        <v>0</v>
      </c>
      <c r="L17" s="163">
        <f t="shared" si="0"/>
        <v>0</v>
      </c>
      <c r="M17" s="163">
        <f t="shared" si="2"/>
        <v>0</v>
      </c>
    </row>
    <row r="18" spans="1:13" ht="15.75" x14ac:dyDescent="0.25">
      <c r="A18" s="7">
        <v>13</v>
      </c>
      <c r="B18" s="131" t="s">
        <v>19</v>
      </c>
      <c r="C18" s="132" t="s">
        <v>7</v>
      </c>
      <c r="D18" s="133">
        <v>1</v>
      </c>
      <c r="E18" s="163"/>
      <c r="F18" s="163"/>
      <c r="G18" s="163"/>
      <c r="H18" s="163"/>
      <c r="I18" s="163"/>
      <c r="J18" s="163"/>
      <c r="K18" s="163">
        <f t="shared" si="1"/>
        <v>0</v>
      </c>
      <c r="L18" s="163">
        <f t="shared" si="0"/>
        <v>0</v>
      </c>
      <c r="M18" s="163">
        <f t="shared" si="2"/>
        <v>0</v>
      </c>
    </row>
    <row r="19" spans="1:13" ht="30" x14ac:dyDescent="0.25">
      <c r="A19" s="7">
        <v>14</v>
      </c>
      <c r="B19" s="131" t="s">
        <v>20</v>
      </c>
      <c r="C19" s="132" t="s">
        <v>7</v>
      </c>
      <c r="D19" s="133">
        <v>3</v>
      </c>
      <c r="E19" s="163"/>
      <c r="F19" s="163"/>
      <c r="G19" s="163"/>
      <c r="H19" s="163"/>
      <c r="I19" s="163"/>
      <c r="J19" s="163"/>
      <c r="K19" s="163">
        <f t="shared" si="1"/>
        <v>0</v>
      </c>
      <c r="L19" s="163">
        <f t="shared" si="0"/>
        <v>0</v>
      </c>
      <c r="M19" s="163">
        <f t="shared" si="2"/>
        <v>0</v>
      </c>
    </row>
    <row r="20" spans="1:13" ht="30" x14ac:dyDescent="0.25">
      <c r="A20" s="7">
        <v>15</v>
      </c>
      <c r="B20" s="131" t="s">
        <v>21</v>
      </c>
      <c r="C20" s="132" t="s">
        <v>7</v>
      </c>
      <c r="D20" s="133">
        <v>2</v>
      </c>
      <c r="E20" s="163"/>
      <c r="F20" s="163"/>
      <c r="G20" s="163"/>
      <c r="H20" s="163"/>
      <c r="I20" s="163"/>
      <c r="J20" s="163"/>
      <c r="K20" s="163">
        <f t="shared" si="1"/>
        <v>0</v>
      </c>
      <c r="L20" s="163">
        <f t="shared" si="0"/>
        <v>0</v>
      </c>
      <c r="M20" s="163">
        <f t="shared" si="2"/>
        <v>0</v>
      </c>
    </row>
    <row r="21" spans="1:13" ht="15.75" x14ac:dyDescent="0.25">
      <c r="A21" s="7">
        <v>16</v>
      </c>
      <c r="B21" s="131" t="s">
        <v>22</v>
      </c>
      <c r="C21" s="132" t="s">
        <v>7</v>
      </c>
      <c r="D21" s="133">
        <v>2</v>
      </c>
      <c r="E21" s="163"/>
      <c r="F21" s="163"/>
      <c r="G21" s="163"/>
      <c r="H21" s="163"/>
      <c r="I21" s="163"/>
      <c r="J21" s="163"/>
      <c r="K21" s="163">
        <f t="shared" si="1"/>
        <v>0</v>
      </c>
      <c r="L21" s="163">
        <f t="shared" si="0"/>
        <v>0</v>
      </c>
      <c r="M21" s="163">
        <f t="shared" si="2"/>
        <v>0</v>
      </c>
    </row>
    <row r="22" spans="1:13" ht="30" x14ac:dyDescent="0.25">
      <c r="A22" s="7">
        <v>17</v>
      </c>
      <c r="B22" s="131" t="s">
        <v>23</v>
      </c>
      <c r="C22" s="132" t="s">
        <v>7</v>
      </c>
      <c r="D22" s="133">
        <v>2</v>
      </c>
      <c r="E22" s="163"/>
      <c r="F22" s="163"/>
      <c r="G22" s="163"/>
      <c r="H22" s="163"/>
      <c r="I22" s="163"/>
      <c r="J22" s="163"/>
      <c r="K22" s="163">
        <f t="shared" si="1"/>
        <v>0</v>
      </c>
      <c r="L22" s="163">
        <f t="shared" si="0"/>
        <v>0</v>
      </c>
      <c r="M22" s="163">
        <f t="shared" si="2"/>
        <v>0</v>
      </c>
    </row>
    <row r="23" spans="1:13" ht="30" x14ac:dyDescent="0.25">
      <c r="A23" s="7">
        <v>18</v>
      </c>
      <c r="B23" s="131" t="s">
        <v>24</v>
      </c>
      <c r="C23" s="132" t="s">
        <v>7</v>
      </c>
      <c r="D23" s="133">
        <v>1</v>
      </c>
      <c r="E23" s="163"/>
      <c r="F23" s="163"/>
      <c r="G23" s="163"/>
      <c r="H23" s="163"/>
      <c r="I23" s="163"/>
      <c r="J23" s="163"/>
      <c r="K23" s="163">
        <f t="shared" si="1"/>
        <v>0</v>
      </c>
      <c r="L23" s="163">
        <f t="shared" si="0"/>
        <v>0</v>
      </c>
      <c r="M23" s="163">
        <f t="shared" si="2"/>
        <v>0</v>
      </c>
    </row>
    <row r="24" spans="1:13" ht="15.75" x14ac:dyDescent="0.25">
      <c r="A24" s="7">
        <v>19</v>
      </c>
      <c r="B24" s="131" t="s">
        <v>25</v>
      </c>
      <c r="C24" s="132" t="s">
        <v>7</v>
      </c>
      <c r="D24" s="133">
        <v>1</v>
      </c>
      <c r="E24" s="163"/>
      <c r="F24" s="163"/>
      <c r="G24" s="163"/>
      <c r="H24" s="163"/>
      <c r="I24" s="163"/>
      <c r="J24" s="163"/>
      <c r="K24" s="163">
        <f t="shared" si="1"/>
        <v>0</v>
      </c>
      <c r="L24" s="163">
        <f t="shared" si="0"/>
        <v>0</v>
      </c>
      <c r="M24" s="163">
        <f t="shared" si="2"/>
        <v>0</v>
      </c>
    </row>
    <row r="25" spans="1:13" ht="15.75" x14ac:dyDescent="0.25">
      <c r="A25" s="7">
        <v>20</v>
      </c>
      <c r="B25" s="131" t="s">
        <v>26</v>
      </c>
      <c r="C25" s="132" t="s">
        <v>7</v>
      </c>
      <c r="D25" s="133">
        <v>1</v>
      </c>
      <c r="E25" s="163"/>
      <c r="F25" s="163"/>
      <c r="G25" s="163"/>
      <c r="H25" s="163"/>
      <c r="I25" s="163"/>
      <c r="J25" s="163"/>
      <c r="K25" s="163">
        <f t="shared" si="1"/>
        <v>0</v>
      </c>
      <c r="L25" s="163">
        <f t="shared" si="0"/>
        <v>0</v>
      </c>
      <c r="M25" s="163">
        <f t="shared" si="2"/>
        <v>0</v>
      </c>
    </row>
    <row r="26" spans="1:13" ht="30" x14ac:dyDescent="0.25">
      <c r="A26" s="7">
        <v>21</v>
      </c>
      <c r="B26" s="131" t="s">
        <v>27</v>
      </c>
      <c r="C26" s="132" t="s">
        <v>7</v>
      </c>
      <c r="D26" s="133">
        <v>1</v>
      </c>
      <c r="E26" s="163"/>
      <c r="F26" s="163"/>
      <c r="G26" s="163"/>
      <c r="H26" s="163"/>
      <c r="I26" s="163"/>
      <c r="J26" s="163"/>
      <c r="K26" s="163">
        <f t="shared" si="1"/>
        <v>0</v>
      </c>
      <c r="L26" s="163">
        <f t="shared" si="0"/>
        <v>0</v>
      </c>
      <c r="M26" s="163">
        <f t="shared" si="2"/>
        <v>0</v>
      </c>
    </row>
    <row r="27" spans="1:13" ht="30" x14ac:dyDescent="0.25">
      <c r="A27" s="7">
        <v>22</v>
      </c>
      <c r="B27" s="131" t="s">
        <v>28</v>
      </c>
      <c r="C27" s="132" t="s">
        <v>7</v>
      </c>
      <c r="D27" s="133">
        <v>1</v>
      </c>
      <c r="E27" s="163"/>
      <c r="F27" s="163"/>
      <c r="G27" s="163"/>
      <c r="H27" s="163"/>
      <c r="I27" s="163"/>
      <c r="J27" s="163"/>
      <c r="K27" s="163">
        <f t="shared" si="1"/>
        <v>0</v>
      </c>
      <c r="L27" s="163">
        <f t="shared" si="0"/>
        <v>0</v>
      </c>
      <c r="M27" s="163">
        <f t="shared" si="2"/>
        <v>0</v>
      </c>
    </row>
    <row r="28" spans="1:13" ht="30" x14ac:dyDescent="0.25">
      <c r="A28" s="7">
        <v>23</v>
      </c>
      <c r="B28" s="131" t="s">
        <v>29</v>
      </c>
      <c r="C28" s="132" t="s">
        <v>7</v>
      </c>
      <c r="D28" s="133">
        <v>2</v>
      </c>
      <c r="E28" s="163"/>
      <c r="F28" s="163"/>
      <c r="G28" s="163"/>
      <c r="H28" s="163"/>
      <c r="I28" s="163"/>
      <c r="J28" s="163"/>
      <c r="K28" s="163">
        <f t="shared" si="1"/>
        <v>0</v>
      </c>
      <c r="L28" s="163">
        <f t="shared" si="0"/>
        <v>0</v>
      </c>
      <c r="M28" s="163">
        <f t="shared" si="2"/>
        <v>0</v>
      </c>
    </row>
    <row r="29" spans="1:13" ht="30" x14ac:dyDescent="0.25">
      <c r="A29" s="7">
        <v>24</v>
      </c>
      <c r="B29" s="131" t="s">
        <v>30</v>
      </c>
      <c r="C29" s="132" t="s">
        <v>7</v>
      </c>
      <c r="D29" s="133">
        <v>1</v>
      </c>
      <c r="E29" s="163"/>
      <c r="F29" s="163"/>
      <c r="G29" s="163"/>
      <c r="H29" s="163"/>
      <c r="I29" s="163"/>
      <c r="J29" s="163"/>
      <c r="K29" s="163">
        <f t="shared" si="1"/>
        <v>0</v>
      </c>
      <c r="L29" s="163">
        <f t="shared" si="0"/>
        <v>0</v>
      </c>
      <c r="M29" s="163">
        <f t="shared" si="2"/>
        <v>0</v>
      </c>
    </row>
    <row r="30" spans="1:13" ht="30" x14ac:dyDescent="0.25">
      <c r="A30" s="7">
        <v>25</v>
      </c>
      <c r="B30" s="131" t="s">
        <v>31</v>
      </c>
      <c r="C30" s="132" t="s">
        <v>7</v>
      </c>
      <c r="D30" s="133">
        <v>2</v>
      </c>
      <c r="E30" s="163"/>
      <c r="F30" s="163"/>
      <c r="G30" s="163"/>
      <c r="H30" s="163"/>
      <c r="I30" s="163"/>
      <c r="J30" s="163"/>
      <c r="K30" s="163">
        <f t="shared" si="1"/>
        <v>0</v>
      </c>
      <c r="L30" s="163">
        <f t="shared" si="0"/>
        <v>0</v>
      </c>
      <c r="M30" s="163">
        <f t="shared" si="2"/>
        <v>0</v>
      </c>
    </row>
    <row r="31" spans="1:13" ht="30" x14ac:dyDescent="0.25">
      <c r="A31" s="7">
        <v>26</v>
      </c>
      <c r="B31" s="131" t="s">
        <v>32</v>
      </c>
      <c r="C31" s="132" t="s">
        <v>7</v>
      </c>
      <c r="D31" s="133">
        <v>2</v>
      </c>
      <c r="E31" s="163"/>
      <c r="F31" s="163"/>
      <c r="G31" s="163"/>
      <c r="H31" s="163"/>
      <c r="I31" s="163"/>
      <c r="J31" s="163"/>
      <c r="K31" s="163">
        <f t="shared" si="1"/>
        <v>0</v>
      </c>
      <c r="L31" s="163">
        <f t="shared" si="0"/>
        <v>0</v>
      </c>
      <c r="M31" s="163">
        <f t="shared" si="2"/>
        <v>0</v>
      </c>
    </row>
    <row r="32" spans="1:13" ht="30" x14ac:dyDescent="0.25">
      <c r="A32" s="7">
        <v>27</v>
      </c>
      <c r="B32" s="131" t="s">
        <v>33</v>
      </c>
      <c r="C32" s="132" t="s">
        <v>7</v>
      </c>
      <c r="D32" s="133">
        <v>2</v>
      </c>
      <c r="E32" s="163"/>
      <c r="F32" s="163"/>
      <c r="G32" s="163"/>
      <c r="H32" s="163"/>
      <c r="I32" s="163"/>
      <c r="J32" s="163"/>
      <c r="K32" s="163">
        <f t="shared" si="1"/>
        <v>0</v>
      </c>
      <c r="L32" s="163">
        <f t="shared" si="0"/>
        <v>0</v>
      </c>
      <c r="M32" s="163">
        <f t="shared" si="2"/>
        <v>0</v>
      </c>
    </row>
    <row r="33" spans="1:13" ht="30" x14ac:dyDescent="0.25">
      <c r="A33" s="7">
        <v>28</v>
      </c>
      <c r="B33" s="131" t="s">
        <v>34</v>
      </c>
      <c r="C33" s="132" t="s">
        <v>7</v>
      </c>
      <c r="D33" s="133">
        <v>1</v>
      </c>
      <c r="E33" s="163"/>
      <c r="F33" s="163"/>
      <c r="G33" s="163"/>
      <c r="H33" s="163"/>
      <c r="I33" s="163"/>
      <c r="J33" s="163"/>
      <c r="K33" s="163">
        <f t="shared" si="1"/>
        <v>0</v>
      </c>
      <c r="L33" s="163">
        <f t="shared" si="0"/>
        <v>0</v>
      </c>
      <c r="M33" s="163">
        <f t="shared" si="2"/>
        <v>0</v>
      </c>
    </row>
    <row r="34" spans="1:13" ht="30" x14ac:dyDescent="0.25">
      <c r="A34" s="7">
        <v>29</v>
      </c>
      <c r="B34" s="131" t="s">
        <v>35</v>
      </c>
      <c r="C34" s="132" t="s">
        <v>7</v>
      </c>
      <c r="D34" s="133">
        <v>1</v>
      </c>
      <c r="E34" s="163"/>
      <c r="F34" s="163"/>
      <c r="G34" s="163"/>
      <c r="H34" s="163"/>
      <c r="I34" s="163"/>
      <c r="J34" s="163"/>
      <c r="K34" s="163">
        <f t="shared" si="1"/>
        <v>0</v>
      </c>
      <c r="L34" s="163">
        <f t="shared" si="0"/>
        <v>0</v>
      </c>
      <c r="M34" s="163">
        <f t="shared" si="2"/>
        <v>0</v>
      </c>
    </row>
    <row r="35" spans="1:13" ht="15.75" x14ac:dyDescent="0.25">
      <c r="A35" s="7">
        <v>30</v>
      </c>
      <c r="B35" s="131" t="s">
        <v>36</v>
      </c>
      <c r="C35" s="132" t="s">
        <v>7</v>
      </c>
      <c r="D35" s="133">
        <v>3</v>
      </c>
      <c r="E35" s="163"/>
      <c r="F35" s="163"/>
      <c r="G35" s="163"/>
      <c r="H35" s="163"/>
      <c r="I35" s="163"/>
      <c r="J35" s="163"/>
      <c r="K35" s="163">
        <f t="shared" si="1"/>
        <v>0</v>
      </c>
      <c r="L35" s="163">
        <f t="shared" si="0"/>
        <v>0</v>
      </c>
      <c r="M35" s="163">
        <f t="shared" si="2"/>
        <v>0</v>
      </c>
    </row>
    <row r="36" spans="1:13" ht="15.75" x14ac:dyDescent="0.25">
      <c r="A36" s="7">
        <v>31</v>
      </c>
      <c r="B36" s="131" t="s">
        <v>37</v>
      </c>
      <c r="C36" s="132" t="s">
        <v>7</v>
      </c>
      <c r="D36" s="133">
        <v>3</v>
      </c>
      <c r="E36" s="163"/>
      <c r="F36" s="163"/>
      <c r="G36" s="163"/>
      <c r="H36" s="163"/>
      <c r="I36" s="163"/>
      <c r="J36" s="163"/>
      <c r="K36" s="163">
        <f t="shared" si="1"/>
        <v>0</v>
      </c>
      <c r="L36" s="163">
        <f t="shared" si="0"/>
        <v>0</v>
      </c>
      <c r="M36" s="163">
        <f t="shared" si="2"/>
        <v>0</v>
      </c>
    </row>
    <row r="37" spans="1:13" ht="15.75" x14ac:dyDescent="0.25">
      <c r="A37" s="7">
        <v>32</v>
      </c>
      <c r="B37" s="131" t="s">
        <v>38</v>
      </c>
      <c r="C37" s="132" t="s">
        <v>7</v>
      </c>
      <c r="D37" s="133">
        <v>3</v>
      </c>
      <c r="E37" s="163"/>
      <c r="F37" s="163"/>
      <c r="G37" s="163"/>
      <c r="H37" s="163"/>
      <c r="I37" s="163"/>
      <c r="J37" s="163"/>
      <c r="K37" s="163">
        <f t="shared" si="1"/>
        <v>0</v>
      </c>
      <c r="L37" s="163">
        <f t="shared" si="0"/>
        <v>0</v>
      </c>
      <c r="M37" s="163">
        <f t="shared" si="2"/>
        <v>0</v>
      </c>
    </row>
    <row r="38" spans="1:13" ht="15.75" x14ac:dyDescent="0.25">
      <c r="A38" s="7">
        <v>33</v>
      </c>
      <c r="B38" s="131" t="s">
        <v>39</v>
      </c>
      <c r="C38" s="132" t="s">
        <v>7</v>
      </c>
      <c r="D38" s="133">
        <v>3</v>
      </c>
      <c r="E38" s="163"/>
      <c r="F38" s="163"/>
      <c r="G38" s="163"/>
      <c r="H38" s="163"/>
      <c r="I38" s="163"/>
      <c r="J38" s="163"/>
      <c r="K38" s="163">
        <f t="shared" si="1"/>
        <v>0</v>
      </c>
      <c r="L38" s="163">
        <f t="shared" ref="L38:L61" si="3">J38*D38</f>
        <v>0</v>
      </c>
      <c r="M38" s="163">
        <f t="shared" si="2"/>
        <v>0</v>
      </c>
    </row>
    <row r="39" spans="1:13" ht="15.75" x14ac:dyDescent="0.25">
      <c r="A39" s="7">
        <v>34</v>
      </c>
      <c r="B39" s="131" t="s">
        <v>40</v>
      </c>
      <c r="C39" s="132" t="s">
        <v>7</v>
      </c>
      <c r="D39" s="133">
        <v>3</v>
      </c>
      <c r="E39" s="163"/>
      <c r="F39" s="163"/>
      <c r="G39" s="163"/>
      <c r="H39" s="163"/>
      <c r="I39" s="163"/>
      <c r="J39" s="163"/>
      <c r="K39" s="163">
        <f t="shared" si="1"/>
        <v>0</v>
      </c>
      <c r="L39" s="163">
        <f t="shared" si="3"/>
        <v>0</v>
      </c>
      <c r="M39" s="163">
        <f t="shared" si="2"/>
        <v>0</v>
      </c>
    </row>
    <row r="40" spans="1:13" ht="15.75" x14ac:dyDescent="0.25">
      <c r="A40" s="7">
        <v>35</v>
      </c>
      <c r="B40" s="131" t="s">
        <v>40</v>
      </c>
      <c r="C40" s="132" t="s">
        <v>7</v>
      </c>
      <c r="D40" s="133">
        <v>1</v>
      </c>
      <c r="E40" s="163"/>
      <c r="F40" s="163"/>
      <c r="G40" s="163"/>
      <c r="H40" s="163"/>
      <c r="I40" s="163"/>
      <c r="J40" s="163"/>
      <c r="K40" s="163">
        <f t="shared" si="1"/>
        <v>0</v>
      </c>
      <c r="L40" s="163">
        <f t="shared" si="3"/>
        <v>0</v>
      </c>
      <c r="M40" s="163">
        <f t="shared" si="2"/>
        <v>0</v>
      </c>
    </row>
    <row r="41" spans="1:13" ht="15.75" x14ac:dyDescent="0.25">
      <c r="A41" s="7">
        <v>36</v>
      </c>
      <c r="B41" s="131" t="s">
        <v>41</v>
      </c>
      <c r="C41" s="132" t="s">
        <v>7</v>
      </c>
      <c r="D41" s="133">
        <v>10</v>
      </c>
      <c r="E41" s="163"/>
      <c r="F41" s="163"/>
      <c r="G41" s="163"/>
      <c r="H41" s="163"/>
      <c r="I41" s="163"/>
      <c r="J41" s="163"/>
      <c r="K41" s="163">
        <f t="shared" si="1"/>
        <v>0</v>
      </c>
      <c r="L41" s="163">
        <f t="shared" si="3"/>
        <v>0</v>
      </c>
      <c r="M41" s="163">
        <f t="shared" si="2"/>
        <v>0</v>
      </c>
    </row>
    <row r="42" spans="1:13" ht="15.75" x14ac:dyDescent="0.25">
      <c r="A42" s="7">
        <v>37</v>
      </c>
      <c r="B42" s="131" t="s">
        <v>42</v>
      </c>
      <c r="C42" s="132" t="s">
        <v>7</v>
      </c>
      <c r="D42" s="133">
        <v>1</v>
      </c>
      <c r="E42" s="163"/>
      <c r="F42" s="163"/>
      <c r="G42" s="163"/>
      <c r="H42" s="163"/>
      <c r="I42" s="163"/>
      <c r="J42" s="163"/>
      <c r="K42" s="163">
        <f t="shared" si="1"/>
        <v>0</v>
      </c>
      <c r="L42" s="163">
        <f t="shared" si="3"/>
        <v>0</v>
      </c>
      <c r="M42" s="163">
        <f t="shared" si="2"/>
        <v>0</v>
      </c>
    </row>
    <row r="43" spans="1:13" ht="15.75" x14ac:dyDescent="0.25">
      <c r="A43" s="7">
        <v>38</v>
      </c>
      <c r="B43" s="131" t="s">
        <v>43</v>
      </c>
      <c r="C43" s="132" t="s">
        <v>7</v>
      </c>
      <c r="D43" s="133">
        <v>10</v>
      </c>
      <c r="E43" s="163"/>
      <c r="F43" s="163"/>
      <c r="G43" s="163"/>
      <c r="H43" s="163"/>
      <c r="I43" s="163"/>
      <c r="J43" s="163"/>
      <c r="K43" s="163">
        <f t="shared" si="1"/>
        <v>0</v>
      </c>
      <c r="L43" s="163">
        <f t="shared" si="3"/>
        <v>0</v>
      </c>
      <c r="M43" s="163">
        <f t="shared" si="2"/>
        <v>0</v>
      </c>
    </row>
    <row r="44" spans="1:13" ht="30" x14ac:dyDescent="0.25">
      <c r="A44" s="7">
        <v>39</v>
      </c>
      <c r="B44" s="131" t="s">
        <v>44</v>
      </c>
      <c r="C44" s="132" t="s">
        <v>7</v>
      </c>
      <c r="D44" s="133">
        <v>5</v>
      </c>
      <c r="E44" s="163"/>
      <c r="F44" s="163"/>
      <c r="G44" s="163"/>
      <c r="H44" s="163"/>
      <c r="I44" s="163"/>
      <c r="J44" s="163"/>
      <c r="K44" s="163">
        <f t="shared" si="1"/>
        <v>0</v>
      </c>
      <c r="L44" s="163">
        <f t="shared" si="3"/>
        <v>0</v>
      </c>
      <c r="M44" s="163">
        <f t="shared" si="2"/>
        <v>0</v>
      </c>
    </row>
    <row r="45" spans="1:13" ht="30" x14ac:dyDescent="0.25">
      <c r="A45" s="7">
        <v>40</v>
      </c>
      <c r="B45" s="131" t="s">
        <v>45</v>
      </c>
      <c r="C45" s="132" t="s">
        <v>7</v>
      </c>
      <c r="D45" s="133">
        <v>5</v>
      </c>
      <c r="E45" s="163"/>
      <c r="F45" s="163"/>
      <c r="G45" s="163"/>
      <c r="H45" s="163"/>
      <c r="I45" s="163"/>
      <c r="J45" s="163"/>
      <c r="K45" s="163">
        <f t="shared" si="1"/>
        <v>0</v>
      </c>
      <c r="L45" s="163">
        <f t="shared" si="3"/>
        <v>0</v>
      </c>
      <c r="M45" s="163">
        <f t="shared" si="2"/>
        <v>0</v>
      </c>
    </row>
    <row r="46" spans="1:13" ht="30" x14ac:dyDescent="0.25">
      <c r="A46" s="7">
        <v>41</v>
      </c>
      <c r="B46" s="131" t="s">
        <v>46</v>
      </c>
      <c r="C46" s="132" t="s">
        <v>7</v>
      </c>
      <c r="D46" s="133">
        <v>5</v>
      </c>
      <c r="E46" s="163"/>
      <c r="F46" s="163"/>
      <c r="G46" s="163"/>
      <c r="H46" s="163"/>
      <c r="I46" s="163"/>
      <c r="J46" s="163"/>
      <c r="K46" s="163">
        <f t="shared" si="1"/>
        <v>0</v>
      </c>
      <c r="L46" s="163">
        <f t="shared" si="3"/>
        <v>0</v>
      </c>
      <c r="M46" s="163">
        <f t="shared" si="2"/>
        <v>0</v>
      </c>
    </row>
    <row r="47" spans="1:13" ht="30" x14ac:dyDescent="0.25">
      <c r="A47" s="7">
        <v>42</v>
      </c>
      <c r="B47" s="131" t="s">
        <v>47</v>
      </c>
      <c r="C47" s="132" t="s">
        <v>7</v>
      </c>
      <c r="D47" s="133">
        <v>5</v>
      </c>
      <c r="E47" s="163"/>
      <c r="F47" s="163"/>
      <c r="G47" s="163"/>
      <c r="H47" s="163"/>
      <c r="I47" s="163"/>
      <c r="J47" s="163"/>
      <c r="K47" s="163">
        <f t="shared" si="1"/>
        <v>0</v>
      </c>
      <c r="L47" s="163">
        <f t="shared" si="3"/>
        <v>0</v>
      </c>
      <c r="M47" s="163">
        <f t="shared" si="2"/>
        <v>0</v>
      </c>
    </row>
    <row r="48" spans="1:13" ht="15.75" x14ac:dyDescent="0.25">
      <c r="A48" s="7">
        <v>43</v>
      </c>
      <c r="B48" s="131" t="s">
        <v>48</v>
      </c>
      <c r="C48" s="132" t="s">
        <v>7</v>
      </c>
      <c r="D48" s="133">
        <v>2</v>
      </c>
      <c r="E48" s="163"/>
      <c r="F48" s="163"/>
      <c r="G48" s="163"/>
      <c r="H48" s="163"/>
      <c r="I48" s="163"/>
      <c r="J48" s="163"/>
      <c r="K48" s="163">
        <f t="shared" si="1"/>
        <v>0</v>
      </c>
      <c r="L48" s="163">
        <f t="shared" si="3"/>
        <v>0</v>
      </c>
      <c r="M48" s="163">
        <f t="shared" si="2"/>
        <v>0</v>
      </c>
    </row>
    <row r="49" spans="1:13" ht="30" x14ac:dyDescent="0.25">
      <c r="A49" s="7">
        <v>44</v>
      </c>
      <c r="B49" s="131" t="s">
        <v>49</v>
      </c>
      <c r="C49" s="132" t="s">
        <v>7</v>
      </c>
      <c r="D49" s="133">
        <v>3</v>
      </c>
      <c r="E49" s="163"/>
      <c r="F49" s="163"/>
      <c r="G49" s="163"/>
      <c r="H49" s="163"/>
      <c r="I49" s="163"/>
      <c r="J49" s="163"/>
      <c r="K49" s="163">
        <f t="shared" si="1"/>
        <v>0</v>
      </c>
      <c r="L49" s="163">
        <f t="shared" si="3"/>
        <v>0</v>
      </c>
      <c r="M49" s="163">
        <f t="shared" si="2"/>
        <v>0</v>
      </c>
    </row>
    <row r="50" spans="1:13" ht="30" x14ac:dyDescent="0.25">
      <c r="A50" s="7">
        <v>45</v>
      </c>
      <c r="B50" s="131" t="s">
        <v>50</v>
      </c>
      <c r="C50" s="132" t="s">
        <v>7</v>
      </c>
      <c r="D50" s="133">
        <v>3</v>
      </c>
      <c r="E50" s="163"/>
      <c r="F50" s="163"/>
      <c r="G50" s="163"/>
      <c r="H50" s="163"/>
      <c r="I50" s="163"/>
      <c r="J50" s="163"/>
      <c r="K50" s="163">
        <f t="shared" si="1"/>
        <v>0</v>
      </c>
      <c r="L50" s="163">
        <f t="shared" si="3"/>
        <v>0</v>
      </c>
      <c r="M50" s="163">
        <f t="shared" si="2"/>
        <v>0</v>
      </c>
    </row>
    <row r="51" spans="1:13" ht="30" x14ac:dyDescent="0.25">
      <c r="A51" s="7">
        <v>46</v>
      </c>
      <c r="B51" s="131" t="s">
        <v>51</v>
      </c>
      <c r="C51" s="132" t="s">
        <v>7</v>
      </c>
      <c r="D51" s="133">
        <v>3</v>
      </c>
      <c r="E51" s="163"/>
      <c r="F51" s="163"/>
      <c r="G51" s="163"/>
      <c r="H51" s="163"/>
      <c r="I51" s="163"/>
      <c r="J51" s="163"/>
      <c r="K51" s="163">
        <f t="shared" si="1"/>
        <v>0</v>
      </c>
      <c r="L51" s="163">
        <f t="shared" si="3"/>
        <v>0</v>
      </c>
      <c r="M51" s="163">
        <f t="shared" si="2"/>
        <v>0</v>
      </c>
    </row>
    <row r="52" spans="1:13" ht="30" x14ac:dyDescent="0.25">
      <c r="A52" s="7">
        <v>47</v>
      </c>
      <c r="B52" s="131" t="s">
        <v>52</v>
      </c>
      <c r="C52" s="132" t="s">
        <v>7</v>
      </c>
      <c r="D52" s="133">
        <v>3</v>
      </c>
      <c r="E52" s="163"/>
      <c r="F52" s="163"/>
      <c r="G52" s="163"/>
      <c r="H52" s="163"/>
      <c r="I52" s="163"/>
      <c r="J52" s="163"/>
      <c r="K52" s="163">
        <f t="shared" si="1"/>
        <v>0</v>
      </c>
      <c r="L52" s="163">
        <f t="shared" si="3"/>
        <v>0</v>
      </c>
      <c r="M52" s="163">
        <f t="shared" si="2"/>
        <v>0</v>
      </c>
    </row>
    <row r="53" spans="1:13" ht="30" x14ac:dyDescent="0.25">
      <c r="A53" s="7">
        <v>48</v>
      </c>
      <c r="B53" s="131" t="s">
        <v>53</v>
      </c>
      <c r="C53" s="132" t="s">
        <v>7</v>
      </c>
      <c r="D53" s="133">
        <v>3</v>
      </c>
      <c r="E53" s="163"/>
      <c r="F53" s="163"/>
      <c r="G53" s="163"/>
      <c r="H53" s="163"/>
      <c r="I53" s="163"/>
      <c r="J53" s="163"/>
      <c r="K53" s="163">
        <f t="shared" si="1"/>
        <v>0</v>
      </c>
      <c r="L53" s="163">
        <f t="shared" si="3"/>
        <v>0</v>
      </c>
      <c r="M53" s="163">
        <f t="shared" si="2"/>
        <v>0</v>
      </c>
    </row>
    <row r="54" spans="1:13" ht="30" x14ac:dyDescent="0.25">
      <c r="A54" s="7">
        <v>49</v>
      </c>
      <c r="B54" s="131" t="s">
        <v>54</v>
      </c>
      <c r="C54" s="132" t="s">
        <v>7</v>
      </c>
      <c r="D54" s="133">
        <v>3</v>
      </c>
      <c r="E54" s="163"/>
      <c r="F54" s="163"/>
      <c r="G54" s="163"/>
      <c r="H54" s="163"/>
      <c r="I54" s="163"/>
      <c r="J54" s="163"/>
      <c r="K54" s="163">
        <f t="shared" si="1"/>
        <v>0</v>
      </c>
      <c r="L54" s="163">
        <f t="shared" si="3"/>
        <v>0</v>
      </c>
      <c r="M54" s="163">
        <f t="shared" si="2"/>
        <v>0</v>
      </c>
    </row>
    <row r="55" spans="1:13" ht="30" x14ac:dyDescent="0.25">
      <c r="A55" s="7">
        <v>50</v>
      </c>
      <c r="B55" s="131" t="s">
        <v>55</v>
      </c>
      <c r="C55" s="132" t="s">
        <v>7</v>
      </c>
      <c r="D55" s="133">
        <v>2</v>
      </c>
      <c r="E55" s="163"/>
      <c r="F55" s="163"/>
      <c r="G55" s="163"/>
      <c r="H55" s="163"/>
      <c r="I55" s="163"/>
      <c r="J55" s="163"/>
      <c r="K55" s="163">
        <f t="shared" si="1"/>
        <v>0</v>
      </c>
      <c r="L55" s="163">
        <f t="shared" si="3"/>
        <v>0</v>
      </c>
      <c r="M55" s="163">
        <f t="shared" si="2"/>
        <v>0</v>
      </c>
    </row>
    <row r="56" spans="1:13" ht="45" x14ac:dyDescent="0.25">
      <c r="A56" s="7">
        <v>51</v>
      </c>
      <c r="B56" s="134" t="s">
        <v>56</v>
      </c>
      <c r="C56" s="132" t="s">
        <v>7</v>
      </c>
      <c r="D56" s="133">
        <v>3</v>
      </c>
      <c r="E56" s="163"/>
      <c r="F56" s="163"/>
      <c r="G56" s="163"/>
      <c r="H56" s="163"/>
      <c r="I56" s="163"/>
      <c r="J56" s="163"/>
      <c r="K56" s="163">
        <f t="shared" si="1"/>
        <v>0</v>
      </c>
      <c r="L56" s="163">
        <f t="shared" si="3"/>
        <v>0</v>
      </c>
      <c r="M56" s="163">
        <f t="shared" si="2"/>
        <v>0</v>
      </c>
    </row>
    <row r="57" spans="1:13" ht="75" x14ac:dyDescent="0.25">
      <c r="A57" s="7">
        <v>52</v>
      </c>
      <c r="B57" s="134" t="s">
        <v>57</v>
      </c>
      <c r="C57" s="132" t="s">
        <v>7</v>
      </c>
      <c r="D57" s="133">
        <v>2</v>
      </c>
      <c r="E57" s="163"/>
      <c r="F57" s="163"/>
      <c r="G57" s="163"/>
      <c r="H57" s="163"/>
      <c r="I57" s="163"/>
      <c r="J57" s="163"/>
      <c r="K57" s="163">
        <f t="shared" si="1"/>
        <v>0</v>
      </c>
      <c r="L57" s="163">
        <f t="shared" si="3"/>
        <v>0</v>
      </c>
      <c r="M57" s="163">
        <f t="shared" si="2"/>
        <v>0</v>
      </c>
    </row>
    <row r="58" spans="1:13" ht="75" x14ac:dyDescent="0.25">
      <c r="A58" s="7">
        <v>53</v>
      </c>
      <c r="B58" s="134" t="s">
        <v>58</v>
      </c>
      <c r="C58" s="132" t="s">
        <v>7</v>
      </c>
      <c r="D58" s="133">
        <v>2</v>
      </c>
      <c r="E58" s="163"/>
      <c r="F58" s="163"/>
      <c r="G58" s="163"/>
      <c r="H58" s="163"/>
      <c r="I58" s="163"/>
      <c r="J58" s="163"/>
      <c r="K58" s="163">
        <f t="shared" si="1"/>
        <v>0</v>
      </c>
      <c r="L58" s="163">
        <f t="shared" si="3"/>
        <v>0</v>
      </c>
      <c r="M58" s="163">
        <f t="shared" si="2"/>
        <v>0</v>
      </c>
    </row>
    <row r="59" spans="1:13" ht="60" x14ac:dyDescent="0.25">
      <c r="A59" s="7">
        <v>54</v>
      </c>
      <c r="B59" s="134" t="s">
        <v>59</v>
      </c>
      <c r="C59" s="132" t="s">
        <v>7</v>
      </c>
      <c r="D59" s="133">
        <v>1</v>
      </c>
      <c r="E59" s="163"/>
      <c r="F59" s="163"/>
      <c r="G59" s="163"/>
      <c r="H59" s="163"/>
      <c r="I59" s="163"/>
      <c r="J59" s="163"/>
      <c r="K59" s="163">
        <f t="shared" si="1"/>
        <v>0</v>
      </c>
      <c r="L59" s="163">
        <f t="shared" si="3"/>
        <v>0</v>
      </c>
      <c r="M59" s="163">
        <f t="shared" si="2"/>
        <v>0</v>
      </c>
    </row>
    <row r="60" spans="1:13" ht="45" x14ac:dyDescent="0.25">
      <c r="A60" s="7">
        <v>55</v>
      </c>
      <c r="B60" s="135" t="s">
        <v>60</v>
      </c>
      <c r="C60" s="132" t="s">
        <v>7</v>
      </c>
      <c r="D60" s="133">
        <v>2</v>
      </c>
      <c r="E60" s="163"/>
      <c r="F60" s="163"/>
      <c r="G60" s="163"/>
      <c r="H60" s="163"/>
      <c r="I60" s="163"/>
      <c r="J60" s="163"/>
      <c r="K60" s="163">
        <f t="shared" si="1"/>
        <v>0</v>
      </c>
      <c r="L60" s="163">
        <f t="shared" si="3"/>
        <v>0</v>
      </c>
      <c r="M60" s="163">
        <f t="shared" si="2"/>
        <v>0</v>
      </c>
    </row>
    <row r="61" spans="1:13" ht="75.75" thickBot="1" x14ac:dyDescent="0.3">
      <c r="A61" s="7">
        <v>56</v>
      </c>
      <c r="B61" s="134" t="s">
        <v>61</v>
      </c>
      <c r="C61" s="132" t="s">
        <v>7</v>
      </c>
      <c r="D61" s="133">
        <v>2</v>
      </c>
      <c r="E61" s="163"/>
      <c r="F61" s="163"/>
      <c r="G61" s="163"/>
      <c r="H61" s="163"/>
      <c r="I61" s="163"/>
      <c r="J61" s="163"/>
      <c r="K61" s="165">
        <f t="shared" si="1"/>
        <v>0</v>
      </c>
      <c r="L61" s="163">
        <f t="shared" si="3"/>
        <v>0</v>
      </c>
      <c r="M61" s="165">
        <f t="shared" si="2"/>
        <v>0</v>
      </c>
    </row>
    <row r="62" spans="1:13" ht="15.75" thickBot="1" x14ac:dyDescent="0.3">
      <c r="K62" s="166" t="s">
        <v>309</v>
      </c>
      <c r="L62" s="167">
        <f>SUM(L6:L61)</f>
        <v>0</v>
      </c>
      <c r="M62" s="168">
        <f>SUM(M6:M61)</f>
        <v>0</v>
      </c>
    </row>
  </sheetData>
  <protectedRanges>
    <protectedRange sqref="J4" name="Range2_1"/>
  </protectedRanges>
  <mergeCells count="4">
    <mergeCell ref="B3:C3"/>
    <mergeCell ref="B1:D1"/>
    <mergeCell ref="B2:D2"/>
    <mergeCell ref="B5:M5"/>
  </mergeCells>
  <pageMargins left="0" right="0" top="0" bottom="0" header="0" footer="0"/>
  <pageSetup paperSize="9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4"/>
  <sheetViews>
    <sheetView workbookViewId="0">
      <selection activeCell="B2" sqref="B2:D2"/>
    </sheetView>
  </sheetViews>
  <sheetFormatPr defaultRowHeight="15" x14ac:dyDescent="0.25"/>
  <cols>
    <col min="1" max="1" width="3" customWidth="1"/>
    <col min="2" max="2" width="70.5703125" customWidth="1"/>
    <col min="3" max="3" width="3.7109375" hidden="1" customWidth="1"/>
    <col min="4" max="4" width="3.28515625" hidden="1" customWidth="1"/>
    <col min="5" max="5" width="4.42578125" customWidth="1"/>
    <col min="6" max="6" width="3" customWidth="1"/>
    <col min="7" max="7" width="5" customWidth="1"/>
    <col min="8" max="8" width="6.140625" customWidth="1"/>
    <col min="9" max="9" width="5.5703125" customWidth="1"/>
    <col min="10" max="10" width="4.85546875" customWidth="1"/>
    <col min="11" max="11" width="4.5703125" customWidth="1"/>
    <col min="12" max="13" width="5.42578125" customWidth="1"/>
  </cols>
  <sheetData>
    <row r="1" spans="1:13" x14ac:dyDescent="0.25">
      <c r="B1" s="178" t="s">
        <v>310</v>
      </c>
      <c r="C1" s="178"/>
      <c r="D1" s="178"/>
    </row>
    <row r="2" spans="1:13" ht="45.75" customHeight="1" x14ac:dyDescent="0.25">
      <c r="B2" s="179" t="s">
        <v>314</v>
      </c>
      <c r="C2" s="179"/>
      <c r="D2" s="179"/>
    </row>
    <row r="3" spans="1:13" ht="31.5" x14ac:dyDescent="0.25">
      <c r="A3" s="1" t="s">
        <v>63</v>
      </c>
      <c r="B3" s="9" t="s">
        <v>64</v>
      </c>
      <c r="C3" s="1"/>
      <c r="D3" s="10"/>
    </row>
    <row r="4" spans="1:13" ht="89.25" customHeight="1" x14ac:dyDescent="0.25">
      <c r="A4" s="3" t="s">
        <v>62</v>
      </c>
      <c r="B4" s="3" t="s">
        <v>2</v>
      </c>
      <c r="C4" s="4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311</v>
      </c>
      <c r="I4" s="161" t="s">
        <v>304</v>
      </c>
      <c r="J4" s="162" t="s">
        <v>305</v>
      </c>
      <c r="K4" s="162" t="s">
        <v>306</v>
      </c>
      <c r="L4" s="162" t="s">
        <v>307</v>
      </c>
      <c r="M4" s="162" t="s">
        <v>308</v>
      </c>
    </row>
    <row r="5" spans="1:13" ht="31.5" x14ac:dyDescent="0.25">
      <c r="A5" s="11" t="s">
        <v>66</v>
      </c>
      <c r="B5" s="12" t="s">
        <v>67</v>
      </c>
      <c r="C5" s="13" t="s">
        <v>7</v>
      </c>
      <c r="D5" s="11">
        <v>3</v>
      </c>
      <c r="E5" s="163"/>
      <c r="F5" s="163"/>
      <c r="G5" s="163"/>
      <c r="H5" s="163"/>
      <c r="I5" s="163"/>
      <c r="J5" s="163"/>
      <c r="K5" s="163">
        <f>J5*1.2</f>
        <v>0</v>
      </c>
      <c r="L5" s="163">
        <f t="shared" ref="L5:L12" si="0">J5*D5</f>
        <v>0</v>
      </c>
      <c r="M5" s="163">
        <f>L5*1.2</f>
        <v>0</v>
      </c>
    </row>
    <row r="6" spans="1:13" ht="31.5" x14ac:dyDescent="0.25">
      <c r="A6" s="11" t="s">
        <v>68</v>
      </c>
      <c r="B6" s="12" t="s">
        <v>69</v>
      </c>
      <c r="C6" s="13" t="s">
        <v>7</v>
      </c>
      <c r="D6" s="11">
        <v>3</v>
      </c>
      <c r="E6" s="163"/>
      <c r="F6" s="163"/>
      <c r="G6" s="163"/>
      <c r="H6" s="163"/>
      <c r="I6" s="163"/>
      <c r="J6" s="163"/>
      <c r="K6" s="163">
        <f t="shared" ref="K6:K12" si="1">J6*1.2</f>
        <v>0</v>
      </c>
      <c r="L6" s="163">
        <f t="shared" si="0"/>
        <v>0</v>
      </c>
      <c r="M6" s="163">
        <f t="shared" ref="M6:M12" si="2">L6*1.2</f>
        <v>0</v>
      </c>
    </row>
    <row r="7" spans="1:13" ht="31.5" x14ac:dyDescent="0.25">
      <c r="A7" s="11" t="s">
        <v>70</v>
      </c>
      <c r="B7" s="12" t="s">
        <v>71</v>
      </c>
      <c r="C7" s="13" t="s">
        <v>7</v>
      </c>
      <c r="D7" s="11">
        <v>3</v>
      </c>
      <c r="E7" s="163"/>
      <c r="F7" s="163"/>
      <c r="G7" s="163"/>
      <c r="H7" s="163"/>
      <c r="I7" s="163"/>
      <c r="J7" s="163"/>
      <c r="K7" s="163">
        <f t="shared" si="1"/>
        <v>0</v>
      </c>
      <c r="L7" s="163">
        <f t="shared" si="0"/>
        <v>0</v>
      </c>
      <c r="M7" s="163">
        <f t="shared" si="2"/>
        <v>0</v>
      </c>
    </row>
    <row r="8" spans="1:13" ht="31.5" x14ac:dyDescent="0.25">
      <c r="A8" s="7" t="s">
        <v>72</v>
      </c>
      <c r="B8" s="12" t="s">
        <v>73</v>
      </c>
      <c r="C8" s="13" t="s">
        <v>7</v>
      </c>
      <c r="D8" s="14">
        <v>3</v>
      </c>
      <c r="E8" s="163"/>
      <c r="F8" s="163"/>
      <c r="G8" s="163"/>
      <c r="H8" s="163"/>
      <c r="I8" s="163"/>
      <c r="J8" s="163"/>
      <c r="K8" s="163">
        <f t="shared" si="1"/>
        <v>0</v>
      </c>
      <c r="L8" s="163">
        <f t="shared" si="0"/>
        <v>0</v>
      </c>
      <c r="M8" s="163">
        <f t="shared" si="2"/>
        <v>0</v>
      </c>
    </row>
    <row r="9" spans="1:13" ht="31.5" x14ac:dyDescent="0.25">
      <c r="A9" s="7" t="s">
        <v>74</v>
      </c>
      <c r="B9" s="12" t="s">
        <v>75</v>
      </c>
      <c r="C9" s="13" t="s">
        <v>7</v>
      </c>
      <c r="D9" s="14">
        <v>3</v>
      </c>
      <c r="E9" s="163"/>
      <c r="F9" s="163"/>
      <c r="G9" s="163"/>
      <c r="H9" s="163"/>
      <c r="I9" s="163"/>
      <c r="J9" s="163"/>
      <c r="K9" s="163">
        <f t="shared" si="1"/>
        <v>0</v>
      </c>
      <c r="L9" s="163">
        <f t="shared" si="0"/>
        <v>0</v>
      </c>
      <c r="M9" s="163">
        <f t="shared" si="2"/>
        <v>0</v>
      </c>
    </row>
    <row r="10" spans="1:13" ht="47.25" x14ac:dyDescent="0.25">
      <c r="A10" s="7" t="s">
        <v>76</v>
      </c>
      <c r="B10" s="15" t="s">
        <v>77</v>
      </c>
      <c r="C10" s="14" t="s">
        <v>7</v>
      </c>
      <c r="D10" s="16">
        <v>3</v>
      </c>
      <c r="E10" s="163"/>
      <c r="F10" s="163"/>
      <c r="G10" s="163"/>
      <c r="H10" s="163"/>
      <c r="I10" s="163"/>
      <c r="J10" s="163"/>
      <c r="K10" s="163">
        <f t="shared" si="1"/>
        <v>0</v>
      </c>
      <c r="L10" s="163">
        <f t="shared" si="0"/>
        <v>0</v>
      </c>
      <c r="M10" s="163">
        <f t="shared" si="2"/>
        <v>0</v>
      </c>
    </row>
    <row r="11" spans="1:13" ht="47.25" x14ac:dyDescent="0.25">
      <c r="A11" s="7" t="s">
        <v>78</v>
      </c>
      <c r="B11" s="15" t="s">
        <v>79</v>
      </c>
      <c r="C11" s="14" t="s">
        <v>7</v>
      </c>
      <c r="D11" s="16">
        <v>3</v>
      </c>
      <c r="E11" s="163"/>
      <c r="F11" s="163"/>
      <c r="G11" s="163"/>
      <c r="H11" s="163"/>
      <c r="I11" s="163"/>
      <c r="J11" s="163"/>
      <c r="K11" s="163">
        <f t="shared" si="1"/>
        <v>0</v>
      </c>
      <c r="L11" s="163">
        <f t="shared" si="0"/>
        <v>0</v>
      </c>
      <c r="M11" s="163">
        <f t="shared" si="2"/>
        <v>0</v>
      </c>
    </row>
    <row r="12" spans="1:13" ht="48" thickBot="1" x14ac:dyDescent="0.3">
      <c r="A12" s="7" t="s">
        <v>80</v>
      </c>
      <c r="B12" s="15" t="s">
        <v>81</v>
      </c>
      <c r="C12" s="14" t="s">
        <v>7</v>
      </c>
      <c r="D12" s="16">
        <v>3</v>
      </c>
      <c r="E12" s="163"/>
      <c r="F12" s="163"/>
      <c r="G12" s="163"/>
      <c r="H12" s="163"/>
      <c r="I12" s="163"/>
      <c r="J12" s="163"/>
      <c r="K12" s="165">
        <f t="shared" si="1"/>
        <v>0</v>
      </c>
      <c r="L12" s="163">
        <f t="shared" si="0"/>
        <v>0</v>
      </c>
      <c r="M12" s="165">
        <f t="shared" si="2"/>
        <v>0</v>
      </c>
    </row>
    <row r="13" spans="1:13" ht="16.5" thickBot="1" x14ac:dyDescent="0.3">
      <c r="A13" s="17"/>
      <c r="B13" s="8"/>
      <c r="C13" s="17"/>
      <c r="D13" s="17"/>
      <c r="K13" s="166" t="s">
        <v>309</v>
      </c>
      <c r="L13" s="169">
        <f>SUM(L5:L12)</f>
        <v>0</v>
      </c>
      <c r="M13" s="170">
        <f>SUM(M5:M12)</f>
        <v>0</v>
      </c>
    </row>
    <row r="14" spans="1:13" ht="42" customHeight="1" x14ac:dyDescent="0.25">
      <c r="A14" s="17"/>
      <c r="B14" s="18" t="s">
        <v>82</v>
      </c>
      <c r="C14" s="17"/>
      <c r="D14" s="17"/>
      <c r="L14" s="171"/>
      <c r="M14" s="172"/>
    </row>
  </sheetData>
  <protectedRanges>
    <protectedRange sqref="J4" name="Range2_1"/>
  </protectedRanges>
  <mergeCells count="2">
    <mergeCell ref="B1:D1"/>
    <mergeCell ref="B2:D2"/>
  </mergeCells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workbookViewId="0">
      <selection activeCell="B2" sqref="B2:M2"/>
    </sheetView>
  </sheetViews>
  <sheetFormatPr defaultRowHeight="15" x14ac:dyDescent="0.25"/>
  <cols>
    <col min="1" max="1" width="3.42578125" customWidth="1"/>
    <col min="2" max="2" width="54.7109375" customWidth="1"/>
    <col min="3" max="3" width="5" customWidth="1"/>
    <col min="4" max="4" width="4.42578125" customWidth="1"/>
    <col min="5" max="5" width="5.140625" customWidth="1"/>
    <col min="6" max="6" width="5.42578125" customWidth="1"/>
    <col min="7" max="7" width="4.5703125" customWidth="1"/>
    <col min="8" max="8" width="5.140625" customWidth="1"/>
    <col min="9" max="9" width="5.28515625" customWidth="1"/>
    <col min="10" max="10" width="5.85546875" customWidth="1"/>
    <col min="11" max="11" width="5" customWidth="1"/>
    <col min="12" max="12" width="4.42578125" customWidth="1"/>
  </cols>
  <sheetData>
    <row r="1" spans="1:14" x14ac:dyDescent="0.25">
      <c r="B1" s="178" t="s">
        <v>310</v>
      </c>
      <c r="C1" s="178"/>
      <c r="D1" s="178"/>
    </row>
    <row r="2" spans="1:14" ht="1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30" customHeight="1" x14ac:dyDescent="0.25">
      <c r="A3" s="19" t="s">
        <v>292</v>
      </c>
      <c r="B3" s="183" t="s">
        <v>83</v>
      </c>
      <c r="C3" s="184"/>
      <c r="D3" s="20"/>
    </row>
    <row r="4" spans="1:14" ht="99" customHeight="1" x14ac:dyDescent="0.25">
      <c r="A4" s="3" t="s">
        <v>62</v>
      </c>
      <c r="B4" s="21" t="s">
        <v>2</v>
      </c>
      <c r="C4" s="22" t="s">
        <v>3</v>
      </c>
      <c r="D4" s="23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63" x14ac:dyDescent="0.25">
      <c r="A5" s="24">
        <v>1</v>
      </c>
      <c r="B5" s="25" t="s">
        <v>84</v>
      </c>
      <c r="C5" s="26" t="s">
        <v>7</v>
      </c>
      <c r="D5" s="11">
        <v>10</v>
      </c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63" x14ac:dyDescent="0.25">
      <c r="A6" s="24">
        <v>2</v>
      </c>
      <c r="B6" s="25" t="s">
        <v>85</v>
      </c>
      <c r="C6" s="26" t="s">
        <v>7</v>
      </c>
      <c r="D6" s="11">
        <v>3</v>
      </c>
      <c r="E6" s="163"/>
      <c r="F6" s="163"/>
      <c r="G6" s="163"/>
      <c r="H6" s="163"/>
      <c r="I6" s="163"/>
      <c r="J6" s="163"/>
      <c r="K6" s="163"/>
      <c r="L6" s="163">
        <f t="shared" ref="L6:L11" si="0">K6*1.2</f>
        <v>0</v>
      </c>
      <c r="M6" s="163">
        <f t="shared" ref="M6:M11" si="1">K6*D6</f>
        <v>0</v>
      </c>
      <c r="N6" s="163">
        <f t="shared" ref="N6:N12" si="2">M6*1.2</f>
        <v>0</v>
      </c>
    </row>
    <row r="7" spans="1:14" ht="63" x14ac:dyDescent="0.25">
      <c r="A7" s="27">
        <v>3</v>
      </c>
      <c r="B7" s="25" t="s">
        <v>86</v>
      </c>
      <c r="C7" s="26" t="s">
        <v>7</v>
      </c>
      <c r="D7" s="11">
        <v>3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ht="47.25" x14ac:dyDescent="0.25">
      <c r="A8" s="24">
        <v>4</v>
      </c>
      <c r="B8" s="25" t="s">
        <v>87</v>
      </c>
      <c r="C8" s="26" t="s">
        <v>7</v>
      </c>
      <c r="D8" s="11">
        <v>3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47.25" x14ac:dyDescent="0.25">
      <c r="A9" s="24">
        <v>5</v>
      </c>
      <c r="B9" s="25" t="s">
        <v>88</v>
      </c>
      <c r="C9" s="26" t="s">
        <v>7</v>
      </c>
      <c r="D9" s="11">
        <v>3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47.25" x14ac:dyDescent="0.25">
      <c r="A10" s="27">
        <v>6</v>
      </c>
      <c r="B10" s="25" t="s">
        <v>89</v>
      </c>
      <c r="C10" s="26" t="s">
        <v>7</v>
      </c>
      <c r="D10" s="11">
        <v>10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15.75" x14ac:dyDescent="0.25">
      <c r="A11" s="24">
        <v>7</v>
      </c>
      <c r="B11" s="25" t="s">
        <v>90</v>
      </c>
      <c r="C11" s="26" t="s">
        <v>7</v>
      </c>
      <c r="D11" s="33">
        <v>15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15.75" x14ac:dyDescent="0.25">
      <c r="A12" s="28"/>
      <c r="B12" s="29"/>
      <c r="C12" s="30"/>
      <c r="D12" s="34"/>
      <c r="L12" t="s">
        <v>309</v>
      </c>
      <c r="M12" s="164">
        <f>SUM(M5:M11)</f>
        <v>0</v>
      </c>
      <c r="N12" s="164">
        <f t="shared" si="2"/>
        <v>0</v>
      </c>
    </row>
    <row r="13" spans="1:14" ht="15.75" x14ac:dyDescent="0.25">
      <c r="A13" s="32"/>
      <c r="B13" s="18"/>
      <c r="C13" s="32"/>
      <c r="D13" s="18"/>
    </row>
    <row r="14" spans="1:14" ht="47.25" x14ac:dyDescent="0.25">
      <c r="A14" s="32"/>
      <c r="B14" s="18" t="s">
        <v>92</v>
      </c>
      <c r="C14" s="32"/>
      <c r="D14" s="18"/>
    </row>
  </sheetData>
  <protectedRanges>
    <protectedRange sqref="K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5"/>
  <sheetViews>
    <sheetView workbookViewId="0">
      <selection activeCell="B2" sqref="B2:M2"/>
    </sheetView>
  </sheetViews>
  <sheetFormatPr defaultRowHeight="15" x14ac:dyDescent="0.25"/>
  <cols>
    <col min="1" max="1" width="3.28515625" customWidth="1"/>
    <col min="2" max="2" width="74.140625" customWidth="1"/>
    <col min="3" max="3" width="3.140625" customWidth="1"/>
    <col min="4" max="4" width="4" customWidth="1"/>
    <col min="5" max="5" width="5.28515625" customWidth="1"/>
    <col min="6" max="6" width="3" customWidth="1"/>
    <col min="7" max="7" width="3.42578125" customWidth="1"/>
    <col min="8" max="8" width="3.85546875" customWidth="1"/>
    <col min="9" max="9" width="6" customWidth="1"/>
    <col min="10" max="10" width="5.28515625" customWidth="1"/>
    <col min="11" max="11" width="4.28515625" customWidth="1"/>
    <col min="12" max="12" width="4" customWidth="1"/>
    <col min="13" max="13" width="6.42578125" customWidth="1"/>
    <col min="14" max="14" width="5.140625" customWidth="1"/>
  </cols>
  <sheetData>
    <row r="1" spans="1:14" x14ac:dyDescent="0.25">
      <c r="B1" s="178" t="s">
        <v>310</v>
      </c>
      <c r="C1" s="178"/>
      <c r="D1" s="178"/>
    </row>
    <row r="2" spans="1:14" ht="1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31.5" x14ac:dyDescent="0.25">
      <c r="A3" s="35" t="s">
        <v>315</v>
      </c>
      <c r="B3" s="185" t="s">
        <v>93</v>
      </c>
      <c r="C3" s="185"/>
      <c r="D3" s="36"/>
    </row>
    <row r="4" spans="1:14" ht="108" customHeight="1" x14ac:dyDescent="0.25">
      <c r="A4" s="3" t="s">
        <v>62</v>
      </c>
      <c r="B4" s="21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15.75" customHeight="1" x14ac:dyDescent="0.25">
      <c r="A5" s="38"/>
      <c r="B5" s="187" t="s">
        <v>94</v>
      </c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8"/>
      <c r="N5" s="189"/>
    </row>
    <row r="6" spans="1:14" ht="135" x14ac:dyDescent="0.25">
      <c r="A6" s="107" t="s">
        <v>66</v>
      </c>
      <c r="B6" s="173" t="s">
        <v>312</v>
      </c>
      <c r="C6" s="72" t="s">
        <v>7</v>
      </c>
      <c r="D6" s="42">
        <v>42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94.5" x14ac:dyDescent="0.25">
      <c r="A7" s="107" t="s">
        <v>68</v>
      </c>
      <c r="B7" s="87" t="s">
        <v>313</v>
      </c>
      <c r="C7" s="72" t="s">
        <v>7</v>
      </c>
      <c r="D7" s="42">
        <v>42</v>
      </c>
      <c r="E7" s="163"/>
      <c r="F7" s="163"/>
      <c r="G7" s="163"/>
      <c r="H7" s="163"/>
      <c r="I7" s="163"/>
      <c r="J7" s="163"/>
      <c r="K7" s="163"/>
      <c r="L7" s="163">
        <f t="shared" ref="L7:L13" si="0">K7*1.2</f>
        <v>0</v>
      </c>
      <c r="M7" s="163">
        <f t="shared" ref="M7:M13" si="1">K7*D7</f>
        <v>0</v>
      </c>
      <c r="N7" s="163">
        <f t="shared" ref="N7:N14" si="2">M7*1.2</f>
        <v>0</v>
      </c>
    </row>
    <row r="8" spans="1:14" ht="315" x14ac:dyDescent="0.25">
      <c r="A8" s="11" t="s">
        <v>70</v>
      </c>
      <c r="B8" s="40" t="s">
        <v>95</v>
      </c>
      <c r="C8" s="38" t="s">
        <v>7</v>
      </c>
      <c r="D8" s="39">
        <v>50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63" x14ac:dyDescent="0.25">
      <c r="A9" s="7" t="s">
        <v>72</v>
      </c>
      <c r="B9" s="174" t="s">
        <v>96</v>
      </c>
      <c r="C9" s="38" t="s">
        <v>7</v>
      </c>
      <c r="D9" s="39">
        <v>10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31.5" x14ac:dyDescent="0.25">
      <c r="A10" s="41">
        <v>5</v>
      </c>
      <c r="B10" s="39" t="s">
        <v>97</v>
      </c>
      <c r="C10" s="175" t="s">
        <v>7</v>
      </c>
      <c r="D10" s="39">
        <v>100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31.5" x14ac:dyDescent="0.25">
      <c r="A11" s="7">
        <v>6</v>
      </c>
      <c r="B11" s="39" t="s">
        <v>98</v>
      </c>
      <c r="C11" s="175" t="s">
        <v>7</v>
      </c>
      <c r="D11" s="39">
        <v>10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31.5" x14ac:dyDescent="0.25">
      <c r="A12" s="41">
        <v>7</v>
      </c>
      <c r="B12" s="39" t="s">
        <v>99</v>
      </c>
      <c r="C12" s="175" t="s">
        <v>7</v>
      </c>
      <c r="D12" s="39">
        <v>50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47.25" x14ac:dyDescent="0.25">
      <c r="A13" s="7">
        <v>8</v>
      </c>
      <c r="B13" s="39" t="s">
        <v>100</v>
      </c>
      <c r="C13" s="38" t="s">
        <v>7</v>
      </c>
      <c r="D13" s="42">
        <v>10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15.75" x14ac:dyDescent="0.25">
      <c r="A14" s="32"/>
      <c r="B14" s="18"/>
      <c r="C14" s="43"/>
      <c r="D14" s="43"/>
      <c r="L14" t="s">
        <v>309</v>
      </c>
      <c r="M14" s="164">
        <f>SUM(M6:M13)</f>
        <v>0</v>
      </c>
      <c r="N14" s="164">
        <f t="shared" si="2"/>
        <v>0</v>
      </c>
    </row>
    <row r="15" spans="1:14" ht="40.5" customHeight="1" x14ac:dyDescent="0.25">
      <c r="A15" s="32"/>
      <c r="B15" s="186" t="s">
        <v>82</v>
      </c>
      <c r="C15" s="186"/>
      <c r="D15" s="186"/>
    </row>
  </sheetData>
  <protectedRanges>
    <protectedRange sqref="K4" name="Range2_1"/>
  </protectedRanges>
  <mergeCells count="5">
    <mergeCell ref="B3:C3"/>
    <mergeCell ref="B15:D15"/>
    <mergeCell ref="B1:D1"/>
    <mergeCell ref="B5:N5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9"/>
  <sheetViews>
    <sheetView workbookViewId="0">
      <selection activeCell="B2" sqref="B2:M2"/>
    </sheetView>
  </sheetViews>
  <sheetFormatPr defaultRowHeight="15" x14ac:dyDescent="0.25"/>
  <cols>
    <col min="1" max="1" width="3.140625" customWidth="1"/>
    <col min="2" max="2" width="64.42578125" customWidth="1"/>
    <col min="3" max="3" width="3.5703125" customWidth="1"/>
    <col min="4" max="4" width="3.85546875" customWidth="1"/>
    <col min="5" max="5" width="6.140625" customWidth="1"/>
    <col min="6" max="6" width="4.85546875" customWidth="1"/>
    <col min="7" max="7" width="6.42578125" customWidth="1"/>
    <col min="8" max="8" width="4.42578125" customWidth="1"/>
    <col min="9" max="9" width="6.28515625" customWidth="1"/>
    <col min="10" max="10" width="6" customWidth="1"/>
    <col min="11" max="11" width="6.140625" customWidth="1"/>
    <col min="12" max="12" width="4.140625" customWidth="1"/>
    <col min="13" max="13" width="3.5703125" customWidth="1"/>
    <col min="14" max="15" width="3" customWidth="1"/>
  </cols>
  <sheetData>
    <row r="1" spans="1:14" x14ac:dyDescent="0.25">
      <c r="B1" s="178" t="s">
        <v>310</v>
      </c>
      <c r="C1" s="178"/>
      <c r="D1" s="178"/>
    </row>
    <row r="2" spans="1:14" ht="1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2.75" customHeight="1" x14ac:dyDescent="0.25">
      <c r="A3" s="44" t="s">
        <v>101</v>
      </c>
      <c r="B3" s="185" t="s">
        <v>102</v>
      </c>
      <c r="C3" s="185"/>
      <c r="D3" s="36"/>
    </row>
    <row r="4" spans="1:14" ht="148.5" customHeight="1" x14ac:dyDescent="0.25">
      <c r="A4" s="3" t="s">
        <v>62</v>
      </c>
      <c r="B4" s="21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31.5" customHeight="1" x14ac:dyDescent="0.25">
      <c r="A5" s="45"/>
      <c r="B5" s="190" t="s">
        <v>103</v>
      </c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2"/>
    </row>
    <row r="6" spans="1:14" ht="141.75" x14ac:dyDescent="0.25">
      <c r="A6" s="45" t="s">
        <v>113</v>
      </c>
      <c r="B6" s="40" t="s">
        <v>104</v>
      </c>
      <c r="C6" s="47" t="s">
        <v>7</v>
      </c>
      <c r="D6" s="54">
        <v>10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47.25" x14ac:dyDescent="0.25">
      <c r="A7" s="48" t="s">
        <v>114</v>
      </c>
      <c r="B7" s="49" t="s">
        <v>105</v>
      </c>
      <c r="C7" s="47" t="s">
        <v>7</v>
      </c>
      <c r="D7" s="54">
        <v>10</v>
      </c>
      <c r="E7" s="163"/>
      <c r="F7" s="163"/>
      <c r="G7" s="163"/>
      <c r="H7" s="163"/>
      <c r="I7" s="163"/>
      <c r="J7" s="163"/>
      <c r="K7" s="163"/>
      <c r="L7" s="163">
        <f t="shared" ref="L7:L16" si="0">K7*1.2</f>
        <v>0</v>
      </c>
      <c r="M7" s="163">
        <f t="shared" ref="M7:M16" si="1">K7*D7</f>
        <v>0</v>
      </c>
      <c r="N7" s="163">
        <f t="shared" ref="N7:N17" si="2">M7*1.2</f>
        <v>0</v>
      </c>
    </row>
    <row r="8" spans="1:14" ht="299.25" x14ac:dyDescent="0.25">
      <c r="A8" s="45" t="s">
        <v>115</v>
      </c>
      <c r="B8" s="40" t="s">
        <v>106</v>
      </c>
      <c r="C8" s="47" t="s">
        <v>7</v>
      </c>
      <c r="D8" s="54">
        <v>10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141.75" x14ac:dyDescent="0.25">
      <c r="A9" s="48" t="s">
        <v>116</v>
      </c>
      <c r="B9" s="49" t="s">
        <v>107</v>
      </c>
      <c r="C9" s="47" t="s">
        <v>7</v>
      </c>
      <c r="D9" s="54">
        <v>10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31.5" x14ac:dyDescent="0.25">
      <c r="A10" s="45" t="s">
        <v>117</v>
      </c>
      <c r="B10" s="20" t="s">
        <v>108</v>
      </c>
      <c r="C10" s="47" t="s">
        <v>7</v>
      </c>
      <c r="D10" s="54">
        <v>20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48.75" customHeight="1" x14ac:dyDescent="0.25">
      <c r="A11" s="48"/>
      <c r="B11" s="190" t="s">
        <v>109</v>
      </c>
      <c r="C11" s="191"/>
      <c r="D11" s="192"/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378" x14ac:dyDescent="0.25">
      <c r="A12" s="48" t="s">
        <v>118</v>
      </c>
      <c r="B12" s="40" t="s">
        <v>110</v>
      </c>
      <c r="C12" s="47" t="s">
        <v>7</v>
      </c>
      <c r="D12" s="54">
        <v>30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47.25" x14ac:dyDescent="0.25">
      <c r="A13" s="48" t="s">
        <v>119</v>
      </c>
      <c r="B13" s="40" t="s">
        <v>111</v>
      </c>
      <c r="C13" s="47" t="s">
        <v>7</v>
      </c>
      <c r="D13" s="54">
        <v>30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299.25" x14ac:dyDescent="0.25">
      <c r="A14" s="48" t="s">
        <v>120</v>
      </c>
      <c r="B14" s="40" t="s">
        <v>106</v>
      </c>
      <c r="C14" s="47" t="s">
        <v>7</v>
      </c>
      <c r="D14" s="54">
        <v>30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ht="141.75" x14ac:dyDescent="0.25">
      <c r="A15" s="48" t="s">
        <v>121</v>
      </c>
      <c r="B15" s="49" t="s">
        <v>112</v>
      </c>
      <c r="C15" s="47" t="s">
        <v>7</v>
      </c>
      <c r="D15" s="54">
        <v>30</v>
      </c>
      <c r="E15" s="163"/>
      <c r="F15" s="163"/>
      <c r="G15" s="163"/>
      <c r="H15" s="163"/>
      <c r="I15" s="163"/>
      <c r="J15" s="163"/>
      <c r="K15" s="163"/>
      <c r="L15" s="163">
        <f t="shared" si="0"/>
        <v>0</v>
      </c>
      <c r="M15" s="163">
        <f t="shared" si="1"/>
        <v>0</v>
      </c>
      <c r="N15" s="163">
        <f t="shared" si="2"/>
        <v>0</v>
      </c>
    </row>
    <row r="16" spans="1:14" ht="31.5" x14ac:dyDescent="0.25">
      <c r="A16" s="48" t="s">
        <v>122</v>
      </c>
      <c r="B16" s="20" t="s">
        <v>108</v>
      </c>
      <c r="C16" s="47" t="s">
        <v>7</v>
      </c>
      <c r="D16" s="54">
        <v>60</v>
      </c>
      <c r="E16" s="163"/>
      <c r="F16" s="163"/>
      <c r="G16" s="163"/>
      <c r="H16" s="163"/>
      <c r="I16" s="163"/>
      <c r="J16" s="163"/>
      <c r="K16" s="163"/>
      <c r="L16" s="163">
        <f t="shared" si="0"/>
        <v>0</v>
      </c>
      <c r="M16" s="163">
        <f t="shared" si="1"/>
        <v>0</v>
      </c>
      <c r="N16" s="163">
        <f t="shared" si="2"/>
        <v>0</v>
      </c>
    </row>
    <row r="17" spans="1:14" ht="15.75" x14ac:dyDescent="0.25">
      <c r="A17" s="51"/>
      <c r="B17" s="52"/>
      <c r="C17" s="52"/>
      <c r="D17" s="52"/>
      <c r="L17" t="s">
        <v>309</v>
      </c>
      <c r="M17" s="164">
        <f>SUM(M6:M16)</f>
        <v>0</v>
      </c>
      <c r="N17" s="164">
        <f t="shared" si="2"/>
        <v>0</v>
      </c>
    </row>
    <row r="18" spans="1:14" ht="40.5" customHeight="1" x14ac:dyDescent="0.25">
      <c r="A18" s="53"/>
      <c r="B18" s="186" t="s">
        <v>82</v>
      </c>
      <c r="C18" s="186"/>
      <c r="D18" s="186"/>
    </row>
    <row r="19" spans="1:14" ht="15.75" x14ac:dyDescent="0.25">
      <c r="A19" s="53"/>
      <c r="B19" s="43"/>
      <c r="C19" s="43"/>
      <c r="D19" s="43"/>
    </row>
  </sheetData>
  <protectedRanges>
    <protectedRange sqref="K4" name="Range2_1"/>
  </protectedRanges>
  <mergeCells count="6">
    <mergeCell ref="B3:C3"/>
    <mergeCell ref="B18:D18"/>
    <mergeCell ref="B11:D11"/>
    <mergeCell ref="B1:D1"/>
    <mergeCell ref="B5:N5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2"/>
  <sheetViews>
    <sheetView workbookViewId="0">
      <selection activeCell="B2" sqref="B2:M2"/>
    </sheetView>
  </sheetViews>
  <sheetFormatPr defaultRowHeight="15" x14ac:dyDescent="0.25"/>
  <cols>
    <col min="1" max="1" width="3.85546875" customWidth="1"/>
    <col min="2" max="2" width="68.7109375" customWidth="1"/>
    <col min="3" max="3" width="3.5703125" customWidth="1"/>
    <col min="4" max="4" width="5.140625" customWidth="1"/>
    <col min="5" max="5" width="5.28515625" customWidth="1"/>
    <col min="6" max="6" width="5.42578125" customWidth="1"/>
    <col min="7" max="7" width="4.5703125" customWidth="1"/>
    <col min="8" max="8" width="3" customWidth="1"/>
    <col min="9" max="9" width="4.5703125" customWidth="1"/>
    <col min="10" max="10" width="3.85546875" customWidth="1"/>
    <col min="11" max="11" width="3.5703125" customWidth="1"/>
    <col min="12" max="12" width="2.85546875" customWidth="1"/>
    <col min="13" max="13" width="3.5703125" customWidth="1"/>
    <col min="14" max="14" width="3.7109375" customWidth="1"/>
  </cols>
  <sheetData>
    <row r="1" spans="1:14" x14ac:dyDescent="0.25">
      <c r="B1" s="178" t="s">
        <v>310</v>
      </c>
      <c r="C1" s="178"/>
      <c r="D1" s="178"/>
    </row>
    <row r="2" spans="1:14" ht="1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31.5" x14ac:dyDescent="0.25">
      <c r="A3" s="57" t="s">
        <v>123</v>
      </c>
      <c r="B3" s="193" t="s">
        <v>124</v>
      </c>
      <c r="C3" s="193"/>
      <c r="D3" s="58"/>
    </row>
    <row r="4" spans="1:14" ht="146.25" customHeight="1" x14ac:dyDescent="0.25">
      <c r="A4" s="59" t="s">
        <v>293</v>
      </c>
      <c r="B4" s="60" t="s">
        <v>2</v>
      </c>
      <c r="C4" s="61" t="s">
        <v>3</v>
      </c>
      <c r="D4" s="62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31.5" customHeight="1" x14ac:dyDescent="0.25">
      <c r="A5" s="63"/>
      <c r="B5" s="194" t="s">
        <v>125</v>
      </c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6"/>
    </row>
    <row r="6" spans="1:14" ht="63" x14ac:dyDescent="0.25">
      <c r="A6" s="63">
        <v>1</v>
      </c>
      <c r="B6" s="42" t="s">
        <v>126</v>
      </c>
      <c r="C6" s="63" t="s">
        <v>7</v>
      </c>
      <c r="D6" s="67">
        <v>25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63" x14ac:dyDescent="0.25">
      <c r="A7" s="63">
        <v>2</v>
      </c>
      <c r="B7" s="42" t="s">
        <v>127</v>
      </c>
      <c r="C7" s="63" t="s">
        <v>7</v>
      </c>
      <c r="D7" s="67">
        <v>25</v>
      </c>
      <c r="E7" s="163"/>
      <c r="F7" s="163"/>
      <c r="G7" s="163"/>
      <c r="H7" s="163"/>
      <c r="I7" s="163"/>
      <c r="J7" s="163"/>
      <c r="K7" s="163"/>
      <c r="L7" s="163">
        <f t="shared" ref="L7:L30" si="0">K7*1.2</f>
        <v>0</v>
      </c>
      <c r="M7" s="163">
        <f t="shared" ref="M7:M30" si="1">K7*D7</f>
        <v>0</v>
      </c>
      <c r="N7" s="163">
        <f t="shared" ref="N7:N31" si="2">M7*1.2</f>
        <v>0</v>
      </c>
    </row>
    <row r="8" spans="1:14" ht="78.75" x14ac:dyDescent="0.25">
      <c r="A8" s="63">
        <v>3</v>
      </c>
      <c r="B8" s="68" t="s">
        <v>128</v>
      </c>
      <c r="C8" s="63" t="s">
        <v>7</v>
      </c>
      <c r="D8" s="69">
        <v>25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47.25" x14ac:dyDescent="0.25">
      <c r="A9" s="63">
        <v>4</v>
      </c>
      <c r="B9" s="68" t="s">
        <v>129</v>
      </c>
      <c r="C9" s="63" t="s">
        <v>7</v>
      </c>
      <c r="D9" s="69">
        <v>10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78.75" x14ac:dyDescent="0.25">
      <c r="A10" s="63"/>
      <c r="B10" s="70" t="s">
        <v>130</v>
      </c>
      <c r="C10" s="71"/>
      <c r="D10" s="71"/>
      <c r="E10" s="71"/>
      <c r="F10" s="71"/>
      <c r="G10" s="71"/>
      <c r="H10" s="71"/>
      <c r="I10" s="71"/>
      <c r="J10" s="71"/>
      <c r="K10" s="71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63" x14ac:dyDescent="0.25">
      <c r="A11" s="16">
        <v>5</v>
      </c>
      <c r="B11" s="68" t="s">
        <v>131</v>
      </c>
      <c r="C11" s="63" t="s">
        <v>7</v>
      </c>
      <c r="D11" s="67">
        <v>5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110.25" x14ac:dyDescent="0.25">
      <c r="A12" s="16">
        <v>6</v>
      </c>
      <c r="B12" s="68" t="s">
        <v>132</v>
      </c>
      <c r="C12" s="63" t="s">
        <v>7</v>
      </c>
      <c r="D12" s="42">
        <v>5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63" x14ac:dyDescent="0.25">
      <c r="A13" s="72">
        <v>7</v>
      </c>
      <c r="B13" s="68" t="s">
        <v>133</v>
      </c>
      <c r="C13" s="63" t="s">
        <v>7</v>
      </c>
      <c r="D13" s="42">
        <v>5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63" x14ac:dyDescent="0.25">
      <c r="A14" s="16">
        <v>8</v>
      </c>
      <c r="B14" s="68" t="s">
        <v>134</v>
      </c>
      <c r="C14" s="63" t="s">
        <v>7</v>
      </c>
      <c r="D14" s="42">
        <v>3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ht="31.5" x14ac:dyDescent="0.25">
      <c r="A15" s="72">
        <v>9</v>
      </c>
      <c r="B15" s="68" t="s">
        <v>135</v>
      </c>
      <c r="C15" s="63" t="s">
        <v>7</v>
      </c>
      <c r="D15" s="42">
        <v>3</v>
      </c>
      <c r="E15" s="163"/>
      <c r="F15" s="163"/>
      <c r="G15" s="163"/>
      <c r="H15" s="163"/>
      <c r="I15" s="163"/>
      <c r="J15" s="163"/>
      <c r="K15" s="163"/>
      <c r="L15" s="163">
        <f t="shared" si="0"/>
        <v>0</v>
      </c>
      <c r="M15" s="163">
        <f t="shared" si="1"/>
        <v>0</v>
      </c>
      <c r="N15" s="163">
        <f t="shared" si="2"/>
        <v>0</v>
      </c>
    </row>
    <row r="16" spans="1:14" ht="63" x14ac:dyDescent="0.25">
      <c r="A16" s="16">
        <v>10</v>
      </c>
      <c r="B16" s="68" t="s">
        <v>136</v>
      </c>
      <c r="C16" s="63" t="s">
        <v>7</v>
      </c>
      <c r="D16" s="42">
        <v>2</v>
      </c>
      <c r="E16" s="163"/>
      <c r="F16" s="163"/>
      <c r="G16" s="163"/>
      <c r="H16" s="163"/>
      <c r="I16" s="163"/>
      <c r="J16" s="163"/>
      <c r="K16" s="163"/>
      <c r="L16" s="163">
        <f t="shared" si="0"/>
        <v>0</v>
      </c>
      <c r="M16" s="163">
        <f t="shared" si="1"/>
        <v>0</v>
      </c>
      <c r="N16" s="163">
        <f t="shared" si="2"/>
        <v>0</v>
      </c>
    </row>
    <row r="17" spans="1:14" ht="63" x14ac:dyDescent="0.25">
      <c r="A17" s="72">
        <v>11</v>
      </c>
      <c r="B17" s="42" t="s">
        <v>137</v>
      </c>
      <c r="C17" s="63" t="s">
        <v>7</v>
      </c>
      <c r="D17" s="42">
        <v>3</v>
      </c>
      <c r="E17" s="163"/>
      <c r="F17" s="163"/>
      <c r="G17" s="163"/>
      <c r="H17" s="163"/>
      <c r="I17" s="163"/>
      <c r="J17" s="163"/>
      <c r="K17" s="163"/>
      <c r="L17" s="163">
        <f t="shared" si="0"/>
        <v>0</v>
      </c>
      <c r="M17" s="163">
        <f t="shared" si="1"/>
        <v>0</v>
      </c>
      <c r="N17" s="163">
        <f t="shared" si="2"/>
        <v>0</v>
      </c>
    </row>
    <row r="18" spans="1:14" ht="78.75" x14ac:dyDescent="0.25">
      <c r="A18" s="16">
        <v>12</v>
      </c>
      <c r="B18" s="68" t="s">
        <v>138</v>
      </c>
      <c r="C18" s="63" t="s">
        <v>7</v>
      </c>
      <c r="D18" s="42">
        <v>10</v>
      </c>
      <c r="E18" s="163"/>
      <c r="F18" s="163"/>
      <c r="G18" s="163"/>
      <c r="H18" s="163"/>
      <c r="I18" s="163"/>
      <c r="J18" s="163"/>
      <c r="K18" s="163"/>
      <c r="L18" s="163">
        <f t="shared" si="0"/>
        <v>0</v>
      </c>
      <c r="M18" s="163">
        <f t="shared" si="1"/>
        <v>0</v>
      </c>
      <c r="N18" s="163">
        <f t="shared" si="2"/>
        <v>0</v>
      </c>
    </row>
    <row r="19" spans="1:14" ht="94.5" x14ac:dyDescent="0.25">
      <c r="A19" s="72">
        <v>13</v>
      </c>
      <c r="B19" s="68" t="s">
        <v>139</v>
      </c>
      <c r="C19" s="63" t="s">
        <v>7</v>
      </c>
      <c r="D19" s="42">
        <v>2</v>
      </c>
      <c r="E19" s="163"/>
      <c r="F19" s="163"/>
      <c r="G19" s="163"/>
      <c r="H19" s="163"/>
      <c r="I19" s="163"/>
      <c r="J19" s="163"/>
      <c r="K19" s="163"/>
      <c r="L19" s="163">
        <f t="shared" si="0"/>
        <v>0</v>
      </c>
      <c r="M19" s="163">
        <f t="shared" si="1"/>
        <v>0</v>
      </c>
      <c r="N19" s="163">
        <f t="shared" si="2"/>
        <v>0</v>
      </c>
    </row>
    <row r="20" spans="1:14" ht="94.5" x14ac:dyDescent="0.25">
      <c r="A20" s="16">
        <v>14</v>
      </c>
      <c r="B20" s="68" t="s">
        <v>140</v>
      </c>
      <c r="C20" s="63" t="s">
        <v>7</v>
      </c>
      <c r="D20" s="42">
        <v>2</v>
      </c>
      <c r="E20" s="163"/>
      <c r="F20" s="163"/>
      <c r="G20" s="163"/>
      <c r="H20" s="163"/>
      <c r="I20" s="163"/>
      <c r="J20" s="163"/>
      <c r="K20" s="163"/>
      <c r="L20" s="163">
        <f t="shared" si="0"/>
        <v>0</v>
      </c>
      <c r="M20" s="163">
        <f t="shared" si="1"/>
        <v>0</v>
      </c>
      <c r="N20" s="163">
        <f t="shared" si="2"/>
        <v>0</v>
      </c>
    </row>
    <row r="21" spans="1:14" ht="94.5" x14ac:dyDescent="0.25">
      <c r="A21" s="72">
        <v>15</v>
      </c>
      <c r="B21" s="68" t="s">
        <v>141</v>
      </c>
      <c r="C21" s="63" t="s">
        <v>7</v>
      </c>
      <c r="D21" s="42">
        <v>2</v>
      </c>
      <c r="E21" s="163"/>
      <c r="F21" s="163"/>
      <c r="G21" s="163"/>
      <c r="H21" s="163"/>
      <c r="I21" s="163"/>
      <c r="J21" s="163"/>
      <c r="K21" s="163"/>
      <c r="L21" s="163">
        <f t="shared" si="0"/>
        <v>0</v>
      </c>
      <c r="M21" s="163">
        <f t="shared" si="1"/>
        <v>0</v>
      </c>
      <c r="N21" s="163">
        <f t="shared" si="2"/>
        <v>0</v>
      </c>
    </row>
    <row r="22" spans="1:14" ht="78.75" x14ac:dyDescent="0.25">
      <c r="A22" s="16">
        <v>16</v>
      </c>
      <c r="B22" s="68" t="s">
        <v>142</v>
      </c>
      <c r="C22" s="63" t="s">
        <v>7</v>
      </c>
      <c r="D22" s="42">
        <v>2</v>
      </c>
      <c r="E22" s="163"/>
      <c r="F22" s="163"/>
      <c r="G22" s="163"/>
      <c r="H22" s="163"/>
      <c r="I22" s="163"/>
      <c r="J22" s="163"/>
      <c r="K22" s="163"/>
      <c r="L22" s="163">
        <f t="shared" si="0"/>
        <v>0</v>
      </c>
      <c r="M22" s="163">
        <f t="shared" si="1"/>
        <v>0</v>
      </c>
      <c r="N22" s="163">
        <f t="shared" si="2"/>
        <v>0</v>
      </c>
    </row>
    <row r="23" spans="1:14" ht="78.75" x14ac:dyDescent="0.25">
      <c r="A23" s="72">
        <v>17</v>
      </c>
      <c r="B23" s="68" t="s">
        <v>143</v>
      </c>
      <c r="C23" s="63" t="s">
        <v>7</v>
      </c>
      <c r="D23" s="42">
        <v>2</v>
      </c>
      <c r="E23" s="163"/>
      <c r="F23" s="163"/>
      <c r="G23" s="163"/>
      <c r="H23" s="163"/>
      <c r="I23" s="163"/>
      <c r="J23" s="163"/>
      <c r="K23" s="163"/>
      <c r="L23" s="163">
        <f t="shared" si="0"/>
        <v>0</v>
      </c>
      <c r="M23" s="163">
        <f t="shared" si="1"/>
        <v>0</v>
      </c>
      <c r="N23" s="163">
        <f t="shared" si="2"/>
        <v>0</v>
      </c>
    </row>
    <row r="24" spans="1:14" ht="78.75" x14ac:dyDescent="0.25">
      <c r="A24" s="16">
        <v>18</v>
      </c>
      <c r="B24" s="68" t="s">
        <v>144</v>
      </c>
      <c r="C24" s="63" t="s">
        <v>7</v>
      </c>
      <c r="D24" s="42">
        <v>2</v>
      </c>
      <c r="E24" s="163"/>
      <c r="F24" s="163"/>
      <c r="G24" s="163"/>
      <c r="H24" s="163"/>
      <c r="I24" s="163"/>
      <c r="J24" s="163"/>
      <c r="K24" s="163"/>
      <c r="L24" s="163">
        <f t="shared" si="0"/>
        <v>0</v>
      </c>
      <c r="M24" s="163">
        <f t="shared" si="1"/>
        <v>0</v>
      </c>
      <c r="N24" s="163">
        <f t="shared" si="2"/>
        <v>0</v>
      </c>
    </row>
    <row r="25" spans="1:14" ht="78.75" x14ac:dyDescent="0.25">
      <c r="A25" s="72">
        <v>19</v>
      </c>
      <c r="B25" s="68" t="s">
        <v>145</v>
      </c>
      <c r="C25" s="63" t="s">
        <v>7</v>
      </c>
      <c r="D25" s="42">
        <v>2</v>
      </c>
      <c r="E25" s="163"/>
      <c r="F25" s="163"/>
      <c r="G25" s="163"/>
      <c r="H25" s="163"/>
      <c r="I25" s="163"/>
      <c r="J25" s="163"/>
      <c r="K25" s="163"/>
      <c r="L25" s="163">
        <f t="shared" si="0"/>
        <v>0</v>
      </c>
      <c r="M25" s="163">
        <f t="shared" si="1"/>
        <v>0</v>
      </c>
      <c r="N25" s="163">
        <f t="shared" si="2"/>
        <v>0</v>
      </c>
    </row>
    <row r="26" spans="1:14" ht="78.75" x14ac:dyDescent="0.25">
      <c r="A26" s="16">
        <v>20</v>
      </c>
      <c r="B26" s="68" t="s">
        <v>146</v>
      </c>
      <c r="C26" s="63" t="s">
        <v>91</v>
      </c>
      <c r="D26" s="42">
        <v>1</v>
      </c>
      <c r="E26" s="163"/>
      <c r="F26" s="163"/>
      <c r="G26" s="163"/>
      <c r="H26" s="163"/>
      <c r="I26" s="163"/>
      <c r="J26" s="163"/>
      <c r="K26" s="163"/>
      <c r="L26" s="163">
        <f t="shared" si="0"/>
        <v>0</v>
      </c>
      <c r="M26" s="163">
        <f t="shared" si="1"/>
        <v>0</v>
      </c>
      <c r="N26" s="163">
        <f t="shared" si="2"/>
        <v>0</v>
      </c>
    </row>
    <row r="27" spans="1:14" ht="31.5" x14ac:dyDescent="0.25">
      <c r="A27" s="72">
        <v>21</v>
      </c>
      <c r="B27" s="68" t="s">
        <v>147</v>
      </c>
      <c r="C27" s="72" t="s">
        <v>7</v>
      </c>
      <c r="D27" s="42">
        <v>5</v>
      </c>
      <c r="E27" s="163"/>
      <c r="F27" s="163"/>
      <c r="G27" s="163"/>
      <c r="H27" s="163"/>
      <c r="I27" s="163"/>
      <c r="J27" s="163"/>
      <c r="K27" s="163"/>
      <c r="L27" s="163">
        <f t="shared" si="0"/>
        <v>0</v>
      </c>
      <c r="M27" s="163">
        <f t="shared" si="1"/>
        <v>0</v>
      </c>
      <c r="N27" s="163">
        <f t="shared" si="2"/>
        <v>0</v>
      </c>
    </row>
    <row r="28" spans="1:14" ht="31.5" x14ac:dyDescent="0.25">
      <c r="A28" s="16">
        <v>22</v>
      </c>
      <c r="B28" s="73" t="s">
        <v>148</v>
      </c>
      <c r="C28" s="72" t="s">
        <v>7</v>
      </c>
      <c r="D28" s="42">
        <v>40</v>
      </c>
      <c r="E28" s="163"/>
      <c r="F28" s="163"/>
      <c r="G28" s="163"/>
      <c r="H28" s="163"/>
      <c r="I28" s="163"/>
      <c r="J28" s="163"/>
      <c r="K28" s="163"/>
      <c r="L28" s="163">
        <f t="shared" si="0"/>
        <v>0</v>
      </c>
      <c r="M28" s="163">
        <f t="shared" si="1"/>
        <v>0</v>
      </c>
      <c r="N28" s="163">
        <f t="shared" si="2"/>
        <v>0</v>
      </c>
    </row>
    <row r="29" spans="1:14" ht="31.5" x14ac:dyDescent="0.25">
      <c r="A29" s="72">
        <v>23</v>
      </c>
      <c r="B29" s="73" t="s">
        <v>149</v>
      </c>
      <c r="C29" s="63" t="s">
        <v>7</v>
      </c>
      <c r="D29" s="42">
        <v>20</v>
      </c>
      <c r="E29" s="163"/>
      <c r="F29" s="163"/>
      <c r="G29" s="163"/>
      <c r="H29" s="163"/>
      <c r="I29" s="163"/>
      <c r="J29" s="163"/>
      <c r="K29" s="163"/>
      <c r="L29" s="163">
        <f t="shared" si="0"/>
        <v>0</v>
      </c>
      <c r="M29" s="163">
        <f t="shared" si="1"/>
        <v>0</v>
      </c>
      <c r="N29" s="163">
        <f t="shared" si="2"/>
        <v>0</v>
      </c>
    </row>
    <row r="30" spans="1:14" ht="47.25" x14ac:dyDescent="0.25">
      <c r="A30" s="16">
        <v>24</v>
      </c>
      <c r="B30" s="42" t="s">
        <v>150</v>
      </c>
      <c r="C30" s="63" t="s">
        <v>7</v>
      </c>
      <c r="D30" s="42">
        <v>20</v>
      </c>
      <c r="E30" s="163"/>
      <c r="F30" s="163"/>
      <c r="G30" s="163"/>
      <c r="H30" s="163"/>
      <c r="I30" s="163"/>
      <c r="J30" s="163"/>
      <c r="K30" s="163"/>
      <c r="L30" s="163">
        <f t="shared" si="0"/>
        <v>0</v>
      </c>
      <c r="M30" s="163">
        <f t="shared" si="1"/>
        <v>0</v>
      </c>
      <c r="N30" s="163">
        <f t="shared" si="2"/>
        <v>0</v>
      </c>
    </row>
    <row r="31" spans="1:14" ht="15.75" x14ac:dyDescent="0.25">
      <c r="A31" s="74"/>
      <c r="B31" s="75"/>
      <c r="C31" s="75"/>
      <c r="D31" s="75"/>
      <c r="L31" t="s">
        <v>309</v>
      </c>
      <c r="M31" s="164">
        <f>SUM(M6:M30)</f>
        <v>0</v>
      </c>
      <c r="N31" s="163">
        <f t="shared" si="2"/>
        <v>0</v>
      </c>
    </row>
    <row r="32" spans="1:14" ht="47.25" x14ac:dyDescent="0.25">
      <c r="A32" s="74"/>
      <c r="B32" s="76" t="s">
        <v>82</v>
      </c>
      <c r="C32" s="75"/>
      <c r="D32" s="75"/>
      <c r="N32" s="163"/>
    </row>
  </sheetData>
  <protectedRanges>
    <protectedRange sqref="K4" name="Range2_1"/>
  </protectedRanges>
  <mergeCells count="4">
    <mergeCell ref="B3:C3"/>
    <mergeCell ref="B1:D1"/>
    <mergeCell ref="B5:N5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1"/>
  <sheetViews>
    <sheetView workbookViewId="0">
      <selection activeCell="B2" sqref="B2:M2"/>
    </sheetView>
  </sheetViews>
  <sheetFormatPr defaultRowHeight="15" x14ac:dyDescent="0.25"/>
  <cols>
    <col min="1" max="1" width="5.28515625" customWidth="1"/>
    <col min="2" max="2" width="62" customWidth="1"/>
    <col min="3" max="3" width="3.140625" customWidth="1"/>
    <col min="4" max="4" width="3.28515625" customWidth="1"/>
    <col min="5" max="5" width="4.5703125" customWidth="1"/>
    <col min="6" max="6" width="3.140625" customWidth="1"/>
    <col min="7" max="7" width="6" customWidth="1"/>
    <col min="8" max="8" width="5.5703125" customWidth="1"/>
    <col min="9" max="9" width="5.140625" customWidth="1"/>
    <col min="10" max="10" width="5.28515625" customWidth="1"/>
    <col min="11" max="11" width="3.85546875" customWidth="1"/>
    <col min="12" max="12" width="6.28515625" customWidth="1"/>
    <col min="13" max="13" width="4.42578125" customWidth="1"/>
    <col min="14" max="14" width="4.5703125" customWidth="1"/>
  </cols>
  <sheetData>
    <row r="1" spans="1:14" x14ac:dyDescent="0.25">
      <c r="B1" s="178" t="s">
        <v>310</v>
      </c>
      <c r="C1" s="178"/>
      <c r="D1" s="178"/>
    </row>
    <row r="2" spans="1:14" ht="32.2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77" t="s">
        <v>151</v>
      </c>
      <c r="B3" s="197" t="s">
        <v>152</v>
      </c>
      <c r="C3" s="197"/>
      <c r="D3" s="78"/>
    </row>
    <row r="4" spans="1:14" ht="146.25" x14ac:dyDescent="0.25">
      <c r="A4" s="79" t="s">
        <v>62</v>
      </c>
      <c r="B4" s="80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31.5" customHeight="1" x14ac:dyDescent="0.25">
      <c r="A5" s="81"/>
      <c r="B5" s="198" t="s">
        <v>153</v>
      </c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199"/>
      <c r="N5" s="200"/>
    </row>
    <row r="6" spans="1:14" ht="47.25" x14ac:dyDescent="0.25">
      <c r="A6" s="81" t="s">
        <v>66</v>
      </c>
      <c r="B6" s="83" t="s">
        <v>154</v>
      </c>
      <c r="C6" s="82" t="s">
        <v>7</v>
      </c>
      <c r="D6" s="86">
        <v>10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78.75" x14ac:dyDescent="0.25">
      <c r="A7" s="81" t="s">
        <v>68</v>
      </c>
      <c r="B7" s="83" t="s">
        <v>155</v>
      </c>
      <c r="C7" s="82" t="s">
        <v>7</v>
      </c>
      <c r="D7" s="86">
        <v>10</v>
      </c>
      <c r="E7" s="163"/>
      <c r="F7" s="163"/>
      <c r="G7" s="163"/>
      <c r="H7" s="163"/>
      <c r="I7" s="163"/>
      <c r="J7" s="163"/>
      <c r="K7" s="163"/>
      <c r="L7" s="163">
        <f>K7*1.2</f>
        <v>0</v>
      </c>
      <c r="M7" s="163">
        <f t="shared" ref="M7:M9" si="0">K7*D7</f>
        <v>0</v>
      </c>
      <c r="N7" s="163">
        <f t="shared" ref="N7:N10" si="1">M7*1.2</f>
        <v>0</v>
      </c>
    </row>
    <row r="8" spans="1:14" ht="94.5" x14ac:dyDescent="0.25">
      <c r="A8" s="81" t="s">
        <v>70</v>
      </c>
      <c r="B8" s="83" t="s">
        <v>156</v>
      </c>
      <c r="C8" s="82" t="s">
        <v>7</v>
      </c>
      <c r="D8" s="86">
        <v>10</v>
      </c>
      <c r="E8" s="163"/>
      <c r="F8" s="163"/>
      <c r="G8" s="163"/>
      <c r="H8" s="163"/>
      <c r="I8" s="163"/>
      <c r="J8" s="163"/>
      <c r="K8" s="163"/>
      <c r="L8" s="163">
        <f t="shared" ref="L8:L9" si="2">K8*1.2</f>
        <v>0</v>
      </c>
      <c r="M8" s="163">
        <f t="shared" si="0"/>
        <v>0</v>
      </c>
      <c r="N8" s="163">
        <f t="shared" si="1"/>
        <v>0</v>
      </c>
    </row>
    <row r="9" spans="1:14" ht="31.5" x14ac:dyDescent="0.25">
      <c r="A9" s="81" t="s">
        <v>72</v>
      </c>
      <c r="B9" s="83" t="s">
        <v>157</v>
      </c>
      <c r="C9" s="82" t="s">
        <v>7</v>
      </c>
      <c r="D9" s="86">
        <v>10</v>
      </c>
      <c r="E9" s="163"/>
      <c r="F9" s="163"/>
      <c r="G9" s="163"/>
      <c r="H9" s="163"/>
      <c r="I9" s="163"/>
      <c r="J9" s="163"/>
      <c r="K9" s="163"/>
      <c r="L9" s="163">
        <f t="shared" si="2"/>
        <v>0</v>
      </c>
      <c r="M9" s="163">
        <f t="shared" si="0"/>
        <v>0</v>
      </c>
      <c r="N9" s="163">
        <f t="shared" si="1"/>
        <v>0</v>
      </c>
    </row>
    <row r="10" spans="1:14" ht="15.75" x14ac:dyDescent="0.25">
      <c r="A10" s="84"/>
      <c r="B10" s="85"/>
      <c r="C10" s="85"/>
      <c r="D10" s="85"/>
      <c r="L10" t="s">
        <v>309</v>
      </c>
      <c r="M10" s="164">
        <f>SUM(M6:M9)</f>
        <v>0</v>
      </c>
      <c r="N10" s="164">
        <f t="shared" si="1"/>
        <v>0</v>
      </c>
    </row>
    <row r="11" spans="1:14" ht="47.25" x14ac:dyDescent="0.25">
      <c r="A11" s="84"/>
      <c r="B11" s="18" t="s">
        <v>82</v>
      </c>
      <c r="C11" s="85"/>
      <c r="D11" s="85"/>
    </row>
  </sheetData>
  <protectedRanges>
    <protectedRange sqref="K4" name="Range2_1"/>
  </protectedRanges>
  <mergeCells count="4">
    <mergeCell ref="B3:C3"/>
    <mergeCell ref="B1:D1"/>
    <mergeCell ref="B5:N5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29"/>
  <sheetViews>
    <sheetView topLeftCell="A22" workbookViewId="0">
      <selection activeCell="B15" sqref="B15:J15"/>
    </sheetView>
  </sheetViews>
  <sheetFormatPr defaultRowHeight="15" x14ac:dyDescent="0.25"/>
  <cols>
    <col min="1" max="1" width="5" customWidth="1"/>
    <col min="2" max="2" width="53.5703125" customWidth="1"/>
    <col min="3" max="3" width="3.5703125" customWidth="1"/>
    <col min="4" max="4" width="4.140625" customWidth="1"/>
    <col min="5" max="5" width="5" customWidth="1"/>
    <col min="6" max="6" width="5.5703125" customWidth="1"/>
    <col min="7" max="7" width="6.28515625" customWidth="1"/>
    <col min="8" max="8" width="6.140625" customWidth="1"/>
    <col min="9" max="9" width="5.85546875" customWidth="1"/>
    <col min="10" max="10" width="5.28515625" customWidth="1"/>
    <col min="11" max="11" width="4.85546875" customWidth="1"/>
    <col min="12" max="12" width="4.28515625" customWidth="1"/>
  </cols>
  <sheetData>
    <row r="1" spans="1:14" x14ac:dyDescent="0.25">
      <c r="B1" s="178" t="s">
        <v>310</v>
      </c>
      <c r="C1" s="178"/>
      <c r="D1" s="178"/>
    </row>
    <row r="2" spans="1:14" ht="17.2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29.25" customHeight="1" x14ac:dyDescent="0.25">
      <c r="A3" s="35" t="s">
        <v>294</v>
      </c>
      <c r="B3" s="193" t="s">
        <v>158</v>
      </c>
      <c r="C3" s="193"/>
      <c r="D3" s="58"/>
    </row>
    <row r="4" spans="1:14" ht="111.75" customHeight="1" x14ac:dyDescent="0.25">
      <c r="A4" s="3" t="s">
        <v>62</v>
      </c>
      <c r="B4" s="60" t="s">
        <v>2</v>
      </c>
      <c r="C4" s="61" t="s">
        <v>3</v>
      </c>
      <c r="D4" s="62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31.5" customHeight="1" x14ac:dyDescent="0.25">
      <c r="A5" s="55"/>
      <c r="B5" s="202" t="s">
        <v>159</v>
      </c>
      <c r="C5" s="203"/>
      <c r="D5" s="203"/>
      <c r="E5" s="203"/>
      <c r="F5" s="203"/>
      <c r="G5" s="203"/>
      <c r="H5" s="203"/>
      <c r="I5" s="203"/>
      <c r="J5" s="203"/>
      <c r="K5" s="203"/>
      <c r="L5" s="203"/>
      <c r="M5" s="203"/>
      <c r="N5" s="204"/>
    </row>
    <row r="6" spans="1:14" ht="283.5" x14ac:dyDescent="0.25">
      <c r="A6" s="38">
        <v>1</v>
      </c>
      <c r="B6" s="87" t="s">
        <v>160</v>
      </c>
      <c r="C6" s="63" t="s">
        <v>7</v>
      </c>
      <c r="D6" s="67">
        <v>8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378" x14ac:dyDescent="0.25">
      <c r="A7" s="55">
        <v>2</v>
      </c>
      <c r="B7" s="87" t="s">
        <v>161</v>
      </c>
      <c r="C7" s="63" t="s">
        <v>7</v>
      </c>
      <c r="D7" s="67">
        <v>8</v>
      </c>
      <c r="E7" s="163"/>
      <c r="F7" s="163"/>
      <c r="G7" s="163"/>
      <c r="H7" s="163"/>
      <c r="I7" s="163"/>
      <c r="J7" s="163"/>
      <c r="K7" s="163"/>
      <c r="L7" s="163">
        <f t="shared" ref="L7:L27" si="0">K7*1.2</f>
        <v>0</v>
      </c>
      <c r="M7" s="163">
        <f t="shared" ref="M7:M27" si="1">K7*D7</f>
        <v>0</v>
      </c>
      <c r="N7" s="163">
        <f t="shared" ref="N7:N28" si="2">M7*1.2</f>
        <v>0</v>
      </c>
    </row>
    <row r="8" spans="1:14" ht="78.75" x14ac:dyDescent="0.25">
      <c r="A8" s="38">
        <v>3</v>
      </c>
      <c r="B8" s="87" t="s">
        <v>162</v>
      </c>
      <c r="C8" s="63" t="s">
        <v>7</v>
      </c>
      <c r="D8" s="67">
        <v>8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63" x14ac:dyDescent="0.25">
      <c r="A9" s="55"/>
      <c r="B9" s="70" t="s">
        <v>163</v>
      </c>
      <c r="C9" s="88"/>
      <c r="D9" s="89"/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126" x14ac:dyDescent="0.25">
      <c r="A10" s="38">
        <v>4</v>
      </c>
      <c r="B10" s="67" t="s">
        <v>164</v>
      </c>
      <c r="C10" s="63" t="s">
        <v>7</v>
      </c>
      <c r="D10" s="67">
        <v>5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63" x14ac:dyDescent="0.25">
      <c r="A11" s="55">
        <v>5</v>
      </c>
      <c r="B11" s="87" t="s">
        <v>111</v>
      </c>
      <c r="C11" s="63" t="s">
        <v>7</v>
      </c>
      <c r="D11" s="67">
        <v>5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31.5" x14ac:dyDescent="0.25">
      <c r="A12" s="38">
        <v>6</v>
      </c>
      <c r="B12" s="90" t="s">
        <v>165</v>
      </c>
      <c r="C12" s="63" t="s">
        <v>7</v>
      </c>
      <c r="D12" s="67">
        <v>5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31.5" x14ac:dyDescent="0.25">
      <c r="A13" s="55">
        <v>7</v>
      </c>
      <c r="B13" s="90" t="s">
        <v>166</v>
      </c>
      <c r="C13" s="63" t="s">
        <v>7</v>
      </c>
      <c r="D13" s="67">
        <v>5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31.5" x14ac:dyDescent="0.25">
      <c r="A14" s="38">
        <v>8</v>
      </c>
      <c r="B14" s="90" t="s">
        <v>97</v>
      </c>
      <c r="C14" s="63" t="s">
        <v>7</v>
      </c>
      <c r="D14" s="67">
        <v>10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ht="39" customHeight="1" x14ac:dyDescent="0.25">
      <c r="A15" s="55"/>
      <c r="B15" s="201" t="s">
        <v>167</v>
      </c>
      <c r="C15" s="201"/>
      <c r="D15" s="201"/>
      <c r="E15" s="163"/>
      <c r="F15" s="163"/>
      <c r="G15" s="163"/>
      <c r="H15" s="163"/>
      <c r="I15" s="163"/>
      <c r="J15" s="163"/>
      <c r="K15" s="163"/>
      <c r="L15" s="163">
        <f t="shared" si="0"/>
        <v>0</v>
      </c>
      <c r="M15" s="163">
        <f t="shared" si="1"/>
        <v>0</v>
      </c>
      <c r="N15" s="163">
        <f t="shared" si="2"/>
        <v>0</v>
      </c>
    </row>
    <row r="16" spans="1:14" ht="393.75" x14ac:dyDescent="0.25">
      <c r="A16" s="38">
        <v>9</v>
      </c>
      <c r="B16" s="91" t="s">
        <v>168</v>
      </c>
      <c r="C16" s="63" t="s">
        <v>7</v>
      </c>
      <c r="D16" s="67">
        <v>10</v>
      </c>
      <c r="E16" s="163"/>
      <c r="F16" s="163"/>
      <c r="G16" s="163"/>
      <c r="H16" s="163"/>
      <c r="I16" s="163"/>
      <c r="J16" s="163"/>
      <c r="K16" s="163"/>
      <c r="L16" s="163">
        <f t="shared" si="0"/>
        <v>0</v>
      </c>
      <c r="M16" s="163">
        <f t="shared" si="1"/>
        <v>0</v>
      </c>
      <c r="N16" s="163">
        <f t="shared" si="2"/>
        <v>0</v>
      </c>
    </row>
    <row r="17" spans="1:14" ht="47.25" x14ac:dyDescent="0.25">
      <c r="A17" s="55">
        <v>10</v>
      </c>
      <c r="B17" s="87" t="s">
        <v>169</v>
      </c>
      <c r="C17" s="63" t="s">
        <v>7</v>
      </c>
      <c r="D17" s="67">
        <v>40</v>
      </c>
      <c r="E17" s="163"/>
      <c r="F17" s="163"/>
      <c r="G17" s="163"/>
      <c r="H17" s="163"/>
      <c r="I17" s="163"/>
      <c r="J17" s="163"/>
      <c r="K17" s="163"/>
      <c r="L17" s="163">
        <f t="shared" si="0"/>
        <v>0</v>
      </c>
      <c r="M17" s="163">
        <f t="shared" si="1"/>
        <v>0</v>
      </c>
      <c r="N17" s="163">
        <f t="shared" si="2"/>
        <v>0</v>
      </c>
    </row>
    <row r="18" spans="1:14" ht="24" customHeight="1" x14ac:dyDescent="0.25">
      <c r="A18" s="38"/>
      <c r="B18" s="64" t="s">
        <v>170</v>
      </c>
      <c r="C18" s="65"/>
      <c r="D18" s="66"/>
      <c r="E18" s="163"/>
      <c r="F18" s="163"/>
      <c r="G18" s="163"/>
      <c r="H18" s="163"/>
      <c r="I18" s="163"/>
      <c r="J18" s="163"/>
      <c r="K18" s="163"/>
      <c r="L18" s="163">
        <f t="shared" si="0"/>
        <v>0</v>
      </c>
      <c r="M18" s="163">
        <f t="shared" si="1"/>
        <v>0</v>
      </c>
      <c r="N18" s="163">
        <f t="shared" si="2"/>
        <v>0</v>
      </c>
    </row>
    <row r="19" spans="1:14" ht="94.5" x14ac:dyDescent="0.25">
      <c r="A19" s="38">
        <v>11</v>
      </c>
      <c r="B19" s="91" t="s">
        <v>171</v>
      </c>
      <c r="C19" s="63" t="s">
        <v>7</v>
      </c>
      <c r="D19" s="67">
        <v>10</v>
      </c>
      <c r="E19" s="163"/>
      <c r="F19" s="163"/>
      <c r="G19" s="163"/>
      <c r="H19" s="163"/>
      <c r="I19" s="163"/>
      <c r="J19" s="163"/>
      <c r="K19" s="163"/>
      <c r="L19" s="163">
        <f t="shared" si="0"/>
        <v>0</v>
      </c>
      <c r="M19" s="163">
        <f t="shared" si="1"/>
        <v>0</v>
      </c>
      <c r="N19" s="163">
        <f t="shared" si="2"/>
        <v>0</v>
      </c>
    </row>
    <row r="20" spans="1:14" ht="15.75" x14ac:dyDescent="0.25">
      <c r="A20" s="38"/>
      <c r="B20" s="64" t="s">
        <v>172</v>
      </c>
      <c r="C20" s="65"/>
      <c r="D20" s="66"/>
      <c r="E20" s="163"/>
      <c r="F20" s="163"/>
      <c r="G20" s="163"/>
      <c r="H20" s="163"/>
      <c r="I20" s="163"/>
      <c r="J20" s="163"/>
      <c r="K20" s="163"/>
      <c r="L20" s="163">
        <f t="shared" si="0"/>
        <v>0</v>
      </c>
      <c r="M20" s="163">
        <f t="shared" si="1"/>
        <v>0</v>
      </c>
      <c r="N20" s="163">
        <f t="shared" si="2"/>
        <v>0</v>
      </c>
    </row>
    <row r="21" spans="1:14" ht="173.25" x14ac:dyDescent="0.25">
      <c r="A21" s="38">
        <v>12</v>
      </c>
      <c r="B21" s="87" t="s">
        <v>173</v>
      </c>
      <c r="C21" s="63" t="s">
        <v>7</v>
      </c>
      <c r="D21" s="42">
        <v>3</v>
      </c>
      <c r="E21" s="163"/>
      <c r="F21" s="163"/>
      <c r="G21" s="163"/>
      <c r="H21" s="163"/>
      <c r="I21" s="163"/>
      <c r="J21" s="163"/>
      <c r="K21" s="163"/>
      <c r="L21" s="163">
        <f t="shared" si="0"/>
        <v>0</v>
      </c>
      <c r="M21" s="163">
        <f t="shared" si="1"/>
        <v>0</v>
      </c>
      <c r="N21" s="163">
        <f t="shared" si="2"/>
        <v>0</v>
      </c>
    </row>
    <row r="22" spans="1:14" ht="173.25" x14ac:dyDescent="0.25">
      <c r="A22" s="38">
        <v>13</v>
      </c>
      <c r="B22" s="87" t="s">
        <v>174</v>
      </c>
      <c r="C22" s="63" t="s">
        <v>7</v>
      </c>
      <c r="D22" s="42">
        <v>1</v>
      </c>
      <c r="E22" s="163"/>
      <c r="F22" s="163"/>
      <c r="G22" s="163"/>
      <c r="H22" s="163"/>
      <c r="I22" s="163"/>
      <c r="J22" s="163"/>
      <c r="K22" s="163"/>
      <c r="L22" s="163">
        <f t="shared" si="0"/>
        <v>0</v>
      </c>
      <c r="M22" s="163">
        <f t="shared" si="1"/>
        <v>0</v>
      </c>
      <c r="N22" s="163">
        <f t="shared" si="2"/>
        <v>0</v>
      </c>
    </row>
    <row r="23" spans="1:14" ht="78.75" x14ac:dyDescent="0.25">
      <c r="A23" s="38">
        <v>14</v>
      </c>
      <c r="B23" s="87" t="s">
        <v>175</v>
      </c>
      <c r="C23" s="63" t="s">
        <v>7</v>
      </c>
      <c r="D23" s="42">
        <v>4</v>
      </c>
      <c r="E23" s="163"/>
      <c r="F23" s="163"/>
      <c r="G23" s="163"/>
      <c r="H23" s="163"/>
      <c r="I23" s="163"/>
      <c r="J23" s="163"/>
      <c r="K23" s="163"/>
      <c r="L23" s="163">
        <f t="shared" si="0"/>
        <v>0</v>
      </c>
      <c r="M23" s="163">
        <f t="shared" si="1"/>
        <v>0</v>
      </c>
      <c r="N23" s="163">
        <f t="shared" si="2"/>
        <v>0</v>
      </c>
    </row>
    <row r="24" spans="1:14" ht="63" x14ac:dyDescent="0.25">
      <c r="A24" s="38">
        <v>15</v>
      </c>
      <c r="B24" s="87" t="s">
        <v>176</v>
      </c>
      <c r="C24" s="63" t="s">
        <v>7</v>
      </c>
      <c r="D24" s="42">
        <v>12</v>
      </c>
      <c r="E24" s="163"/>
      <c r="F24" s="163"/>
      <c r="G24" s="163"/>
      <c r="H24" s="163"/>
      <c r="I24" s="163"/>
      <c r="J24" s="163"/>
      <c r="K24" s="163"/>
      <c r="L24" s="163">
        <f t="shared" si="0"/>
        <v>0</v>
      </c>
      <c r="M24" s="163">
        <f t="shared" si="1"/>
        <v>0</v>
      </c>
      <c r="N24" s="163">
        <f t="shared" si="2"/>
        <v>0</v>
      </c>
    </row>
    <row r="25" spans="1:14" ht="63" x14ac:dyDescent="0.25">
      <c r="A25" s="38">
        <v>16</v>
      </c>
      <c r="B25" s="87" t="s">
        <v>111</v>
      </c>
      <c r="C25" s="63" t="s">
        <v>7</v>
      </c>
      <c r="D25" s="42">
        <v>4</v>
      </c>
      <c r="E25" s="163"/>
      <c r="F25" s="163"/>
      <c r="G25" s="163"/>
      <c r="H25" s="163"/>
      <c r="I25" s="163"/>
      <c r="J25" s="163"/>
      <c r="K25" s="163"/>
      <c r="L25" s="163">
        <f t="shared" si="0"/>
        <v>0</v>
      </c>
      <c r="M25" s="163">
        <f t="shared" si="1"/>
        <v>0</v>
      </c>
      <c r="N25" s="163">
        <f t="shared" si="2"/>
        <v>0</v>
      </c>
    </row>
    <row r="26" spans="1:14" ht="31.5" x14ac:dyDescent="0.25">
      <c r="A26" s="38">
        <v>17</v>
      </c>
      <c r="B26" s="67" t="s">
        <v>177</v>
      </c>
      <c r="C26" s="63" t="s">
        <v>7</v>
      </c>
      <c r="D26" s="67">
        <v>20</v>
      </c>
      <c r="E26" s="163"/>
      <c r="F26" s="163"/>
      <c r="G26" s="163"/>
      <c r="H26" s="163"/>
      <c r="I26" s="163"/>
      <c r="J26" s="163"/>
      <c r="K26" s="163"/>
      <c r="L26" s="163">
        <f t="shared" si="0"/>
        <v>0</v>
      </c>
      <c r="M26" s="163">
        <f t="shared" si="1"/>
        <v>0</v>
      </c>
      <c r="N26" s="163">
        <f t="shared" si="2"/>
        <v>0</v>
      </c>
    </row>
    <row r="27" spans="1:14" ht="47.25" x14ac:dyDescent="0.25">
      <c r="A27" s="38">
        <v>18</v>
      </c>
      <c r="B27" s="42" t="s">
        <v>100</v>
      </c>
      <c r="C27" s="63" t="s">
        <v>7</v>
      </c>
      <c r="D27" s="42">
        <v>10</v>
      </c>
      <c r="E27" s="163"/>
      <c r="F27" s="163"/>
      <c r="G27" s="163"/>
      <c r="H27" s="163"/>
      <c r="I27" s="163"/>
      <c r="J27" s="163"/>
      <c r="K27" s="163"/>
      <c r="L27" s="163">
        <f t="shared" si="0"/>
        <v>0</v>
      </c>
      <c r="M27" s="163">
        <f t="shared" si="1"/>
        <v>0</v>
      </c>
      <c r="N27" s="163">
        <f t="shared" si="2"/>
        <v>0</v>
      </c>
    </row>
    <row r="28" spans="1:14" ht="15.75" x14ac:dyDescent="0.25">
      <c r="A28" s="32"/>
      <c r="B28" s="18"/>
      <c r="C28" s="43"/>
      <c r="D28" s="43"/>
      <c r="L28" t="s">
        <v>309</v>
      </c>
      <c r="M28" s="164">
        <f>SUM(M6:M27)</f>
        <v>0</v>
      </c>
      <c r="N28" s="164">
        <f t="shared" si="2"/>
        <v>0</v>
      </c>
    </row>
    <row r="29" spans="1:14" ht="63" x14ac:dyDescent="0.25">
      <c r="A29" s="32"/>
      <c r="B29" s="18" t="s">
        <v>82</v>
      </c>
      <c r="C29" s="43"/>
      <c r="D29" s="43"/>
    </row>
  </sheetData>
  <protectedRanges>
    <protectedRange sqref="K4" name="Range2_1"/>
  </protectedRanges>
  <mergeCells count="5">
    <mergeCell ref="B3:C3"/>
    <mergeCell ref="B15:D15"/>
    <mergeCell ref="B1:D1"/>
    <mergeCell ref="B5:N5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workbookViewId="0">
      <selection activeCell="B2" sqref="B2:M2"/>
    </sheetView>
  </sheetViews>
  <sheetFormatPr defaultRowHeight="15" x14ac:dyDescent="0.25"/>
  <cols>
    <col min="1" max="1" width="3.5703125" customWidth="1"/>
    <col min="2" max="2" width="61.42578125" customWidth="1"/>
    <col min="3" max="3" width="4.5703125" customWidth="1"/>
    <col min="4" max="4" width="4.28515625" customWidth="1"/>
    <col min="5" max="5" width="6.28515625" customWidth="1"/>
    <col min="6" max="6" width="6.140625" customWidth="1"/>
    <col min="7" max="7" width="4.7109375" customWidth="1"/>
    <col min="8" max="8" width="6" customWidth="1"/>
    <col min="9" max="9" width="7.5703125" customWidth="1"/>
    <col min="10" max="10" width="5.42578125" customWidth="1"/>
    <col min="11" max="11" width="4.5703125" customWidth="1"/>
    <col min="12" max="12" width="4.28515625" customWidth="1"/>
    <col min="13" max="13" width="5.7109375" customWidth="1"/>
    <col min="14" max="14" width="4.85546875" customWidth="1"/>
  </cols>
  <sheetData>
    <row r="1" spans="1:14" x14ac:dyDescent="0.25">
      <c r="B1" s="178" t="s">
        <v>310</v>
      </c>
      <c r="C1" s="178"/>
      <c r="D1" s="178"/>
    </row>
    <row r="2" spans="1:14" ht="15" customHeight="1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35" t="s">
        <v>178</v>
      </c>
      <c r="B3" s="185" t="s">
        <v>179</v>
      </c>
      <c r="C3" s="185"/>
      <c r="D3" s="92"/>
    </row>
    <row r="4" spans="1:14" ht="108.75" customHeight="1" x14ac:dyDescent="0.25">
      <c r="A4" s="3" t="s">
        <v>62</v>
      </c>
      <c r="B4" s="21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110.25" x14ac:dyDescent="0.25">
      <c r="A5" s="38">
        <v>1</v>
      </c>
      <c r="B5" s="93" t="s">
        <v>180</v>
      </c>
      <c r="C5" s="11" t="s">
        <v>7</v>
      </c>
      <c r="D5" s="38">
        <v>15</v>
      </c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63" x14ac:dyDescent="0.25">
      <c r="A6" s="38">
        <v>2</v>
      </c>
      <c r="B6" s="72" t="s">
        <v>181</v>
      </c>
      <c r="C6" s="11" t="s">
        <v>182</v>
      </c>
      <c r="D6" s="72">
        <v>15</v>
      </c>
      <c r="E6" s="163"/>
      <c r="F6" s="163"/>
      <c r="G6" s="163"/>
      <c r="H6" s="163"/>
      <c r="I6" s="163"/>
      <c r="J6" s="163"/>
      <c r="K6" s="163"/>
      <c r="L6" s="163">
        <f t="shared" ref="L6:L11" si="0">K6*1.2</f>
        <v>0</v>
      </c>
      <c r="M6" s="163">
        <f t="shared" ref="M6:M11" si="1">K6*D6</f>
        <v>0</v>
      </c>
      <c r="N6" s="163">
        <f t="shared" ref="N6:N12" si="2">M6*1.2</f>
        <v>0</v>
      </c>
    </row>
    <row r="7" spans="1:14" ht="47.25" x14ac:dyDescent="0.25">
      <c r="A7" s="38">
        <v>3</v>
      </c>
      <c r="B7" s="72" t="s">
        <v>183</v>
      </c>
      <c r="C7" s="11" t="s">
        <v>7</v>
      </c>
      <c r="D7" s="72">
        <v>15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ht="31.5" x14ac:dyDescent="0.25">
      <c r="A8" s="38">
        <v>4</v>
      </c>
      <c r="B8" s="94" t="s">
        <v>184</v>
      </c>
      <c r="C8" s="11" t="s">
        <v>7</v>
      </c>
      <c r="D8" s="72">
        <v>15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47.25" x14ac:dyDescent="0.25">
      <c r="A9" s="38">
        <v>5</v>
      </c>
      <c r="B9" s="72" t="s">
        <v>185</v>
      </c>
      <c r="C9" s="11" t="s">
        <v>7</v>
      </c>
      <c r="D9" s="72">
        <v>15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31.5" x14ac:dyDescent="0.25">
      <c r="A10" s="38">
        <v>6</v>
      </c>
      <c r="B10" s="42" t="s">
        <v>186</v>
      </c>
      <c r="C10" s="11" t="s">
        <v>7</v>
      </c>
      <c r="D10" s="72">
        <v>15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31.5" x14ac:dyDescent="0.25">
      <c r="A11" s="38">
        <v>7</v>
      </c>
      <c r="B11" s="94" t="s">
        <v>187</v>
      </c>
      <c r="C11" s="11" t="s">
        <v>7</v>
      </c>
      <c r="D11" s="72">
        <v>30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15.75" x14ac:dyDescent="0.25">
      <c r="A12" s="17"/>
      <c r="B12" s="8"/>
      <c r="C12" s="8"/>
      <c r="D12" s="17"/>
      <c r="L12" t="s">
        <v>309</v>
      </c>
      <c r="M12" s="164">
        <f>SUM(M5:M11)</f>
        <v>0</v>
      </c>
      <c r="N12" s="164">
        <f t="shared" si="2"/>
        <v>0</v>
      </c>
    </row>
    <row r="13" spans="1:14" ht="47.25" x14ac:dyDescent="0.25">
      <c r="A13" s="17"/>
      <c r="B13" s="18" t="s">
        <v>82</v>
      </c>
      <c r="C13" s="8"/>
      <c r="D13" s="17"/>
    </row>
  </sheetData>
  <protectedRanges>
    <protectedRange sqref="K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2"/>
  <sheetViews>
    <sheetView topLeftCell="A10" workbookViewId="0">
      <selection activeCell="J1" sqref="J1:J1048576"/>
    </sheetView>
  </sheetViews>
  <sheetFormatPr defaultRowHeight="15" x14ac:dyDescent="0.25"/>
  <cols>
    <col min="1" max="1" width="3.28515625" customWidth="1"/>
    <col min="2" max="2" width="74" customWidth="1"/>
    <col min="3" max="3" width="4.28515625" customWidth="1"/>
    <col min="4" max="4" width="3" customWidth="1"/>
    <col min="5" max="5" width="5.28515625" customWidth="1"/>
    <col min="6" max="6" width="3.28515625" customWidth="1"/>
    <col min="7" max="7" width="3.85546875" customWidth="1"/>
    <col min="8" max="8" width="6.5703125" customWidth="1"/>
    <col min="9" max="9" width="4.42578125" customWidth="1"/>
    <col min="10" max="10" width="5.140625" customWidth="1"/>
    <col min="11" max="11" width="5" customWidth="1"/>
    <col min="12" max="12" width="4.5703125" customWidth="1"/>
    <col min="13" max="13" width="5.5703125" customWidth="1"/>
  </cols>
  <sheetData>
    <row r="1" spans="1:13" x14ac:dyDescent="0.25">
      <c r="A1" s="130"/>
      <c r="B1" s="178" t="s">
        <v>310</v>
      </c>
      <c r="C1" s="178"/>
      <c r="D1" s="178"/>
    </row>
    <row r="2" spans="1:13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3" ht="15.75" x14ac:dyDescent="0.25">
      <c r="A3" s="95" t="s">
        <v>188</v>
      </c>
      <c r="B3" s="205" t="s">
        <v>189</v>
      </c>
      <c r="C3" s="205"/>
      <c r="D3" s="96"/>
    </row>
    <row r="4" spans="1:13" ht="113.25" customHeight="1" x14ac:dyDescent="0.25">
      <c r="A4" s="97" t="s">
        <v>62</v>
      </c>
      <c r="B4" s="98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311</v>
      </c>
      <c r="I4" s="161" t="s">
        <v>304</v>
      </c>
      <c r="J4" s="162" t="s">
        <v>305</v>
      </c>
      <c r="K4" s="162" t="s">
        <v>306</v>
      </c>
      <c r="L4" s="162" t="s">
        <v>307</v>
      </c>
      <c r="M4" s="162" t="s">
        <v>308</v>
      </c>
    </row>
    <row r="5" spans="1:13" ht="33.75" x14ac:dyDescent="0.25">
      <c r="A5" s="99">
        <v>1</v>
      </c>
      <c r="B5" s="136" t="s">
        <v>190</v>
      </c>
      <c r="C5" s="102" t="s">
        <v>7</v>
      </c>
      <c r="D5" s="137">
        <v>10</v>
      </c>
      <c r="E5" s="163"/>
      <c r="F5" s="163"/>
      <c r="G5" s="163"/>
      <c r="H5" s="163"/>
      <c r="I5" s="163"/>
      <c r="J5" s="163"/>
      <c r="K5" s="163">
        <f>J5*1.2</f>
        <v>0</v>
      </c>
      <c r="L5" s="163">
        <f t="shared" ref="L5:L30" si="0">J5*D5</f>
        <v>0</v>
      </c>
      <c r="M5" s="163">
        <f>L5*1.2</f>
        <v>0</v>
      </c>
    </row>
    <row r="6" spans="1:13" ht="33.75" x14ac:dyDescent="0.25">
      <c r="A6" s="100">
        <v>2</v>
      </c>
      <c r="B6" s="138" t="s">
        <v>191</v>
      </c>
      <c r="C6" s="102" t="s">
        <v>7</v>
      </c>
      <c r="D6" s="139">
        <v>10</v>
      </c>
      <c r="E6" s="163"/>
      <c r="F6" s="163"/>
      <c r="G6" s="163"/>
      <c r="H6" s="163"/>
      <c r="I6" s="163"/>
      <c r="J6" s="163"/>
      <c r="K6" s="163">
        <f t="shared" ref="K6:K30" si="1">J6*1.2</f>
        <v>0</v>
      </c>
      <c r="L6" s="163">
        <f t="shared" si="0"/>
        <v>0</v>
      </c>
      <c r="M6" s="163">
        <f t="shared" ref="M6:M31" si="2">L6*1.2</f>
        <v>0</v>
      </c>
    </row>
    <row r="7" spans="1:13" ht="45" x14ac:dyDescent="0.25">
      <c r="A7" s="13">
        <v>3</v>
      </c>
      <c r="B7" s="140" t="s">
        <v>192</v>
      </c>
      <c r="C7" s="102" t="s">
        <v>7</v>
      </c>
      <c r="D7" s="137">
        <v>10</v>
      </c>
      <c r="E7" s="163"/>
      <c r="F7" s="163"/>
      <c r="G7" s="163"/>
      <c r="H7" s="163"/>
      <c r="I7" s="163"/>
      <c r="J7" s="163"/>
      <c r="K7" s="163">
        <f t="shared" si="1"/>
        <v>0</v>
      </c>
      <c r="L7" s="163">
        <f t="shared" si="0"/>
        <v>0</v>
      </c>
      <c r="M7" s="163">
        <f t="shared" si="2"/>
        <v>0</v>
      </c>
    </row>
    <row r="8" spans="1:13" ht="33.75" x14ac:dyDescent="0.25">
      <c r="A8" s="99">
        <v>4</v>
      </c>
      <c r="B8" s="140" t="s">
        <v>193</v>
      </c>
      <c r="C8" s="102" t="s">
        <v>7</v>
      </c>
      <c r="D8" s="139">
        <v>10</v>
      </c>
      <c r="E8" s="163"/>
      <c r="F8" s="163"/>
      <c r="G8" s="163"/>
      <c r="H8" s="163"/>
      <c r="I8" s="163"/>
      <c r="J8" s="163"/>
      <c r="K8" s="163">
        <f t="shared" si="1"/>
        <v>0</v>
      </c>
      <c r="L8" s="163">
        <f t="shared" si="0"/>
        <v>0</v>
      </c>
      <c r="M8" s="163">
        <f t="shared" si="2"/>
        <v>0</v>
      </c>
    </row>
    <row r="9" spans="1:13" ht="56.25" x14ac:dyDescent="0.25">
      <c r="A9" s="100">
        <v>5</v>
      </c>
      <c r="B9" s="141" t="s">
        <v>194</v>
      </c>
      <c r="C9" s="102" t="s">
        <v>7</v>
      </c>
      <c r="D9" s="137">
        <v>5</v>
      </c>
      <c r="E9" s="163"/>
      <c r="F9" s="163"/>
      <c r="G9" s="163"/>
      <c r="H9" s="163"/>
      <c r="I9" s="163"/>
      <c r="J9" s="163"/>
      <c r="K9" s="163">
        <f t="shared" si="1"/>
        <v>0</v>
      </c>
      <c r="L9" s="163">
        <f t="shared" si="0"/>
        <v>0</v>
      </c>
      <c r="M9" s="163">
        <f t="shared" si="2"/>
        <v>0</v>
      </c>
    </row>
    <row r="10" spans="1:13" ht="56.25" x14ac:dyDescent="0.25">
      <c r="A10" s="13">
        <v>6</v>
      </c>
      <c r="B10" s="142" t="s">
        <v>195</v>
      </c>
      <c r="C10" s="102" t="s">
        <v>7</v>
      </c>
      <c r="D10" s="139">
        <v>12</v>
      </c>
      <c r="E10" s="163"/>
      <c r="F10" s="163"/>
      <c r="G10" s="163"/>
      <c r="H10" s="163"/>
      <c r="I10" s="163"/>
      <c r="J10" s="163"/>
      <c r="K10" s="163">
        <f t="shared" si="1"/>
        <v>0</v>
      </c>
      <c r="L10" s="163">
        <f t="shared" si="0"/>
        <v>0</v>
      </c>
      <c r="M10" s="163">
        <f t="shared" si="2"/>
        <v>0</v>
      </c>
    </row>
    <row r="11" spans="1:13" ht="56.25" x14ac:dyDescent="0.25">
      <c r="A11" s="99">
        <v>7</v>
      </c>
      <c r="B11" s="142" t="s">
        <v>196</v>
      </c>
      <c r="C11" s="102" t="s">
        <v>7</v>
      </c>
      <c r="D11" s="137">
        <v>12</v>
      </c>
      <c r="E11" s="163"/>
      <c r="F11" s="163"/>
      <c r="G11" s="163"/>
      <c r="H11" s="163"/>
      <c r="I11" s="163"/>
      <c r="J11" s="163"/>
      <c r="K11" s="163">
        <f t="shared" si="1"/>
        <v>0</v>
      </c>
      <c r="L11" s="163">
        <f t="shared" si="0"/>
        <v>0</v>
      </c>
      <c r="M11" s="163">
        <f t="shared" si="2"/>
        <v>0</v>
      </c>
    </row>
    <row r="12" spans="1:13" ht="22.5" x14ac:dyDescent="0.25">
      <c r="A12" s="100">
        <v>8</v>
      </c>
      <c r="B12" s="141" t="s">
        <v>197</v>
      </c>
      <c r="C12" s="102" t="s">
        <v>7</v>
      </c>
      <c r="D12" s="139">
        <v>5</v>
      </c>
      <c r="E12" s="163"/>
      <c r="F12" s="163"/>
      <c r="G12" s="163"/>
      <c r="H12" s="163"/>
      <c r="I12" s="163"/>
      <c r="J12" s="163"/>
      <c r="K12" s="163">
        <f t="shared" si="1"/>
        <v>0</v>
      </c>
      <c r="L12" s="163">
        <f t="shared" si="0"/>
        <v>0</v>
      </c>
      <c r="M12" s="163">
        <f t="shared" si="2"/>
        <v>0</v>
      </c>
    </row>
    <row r="13" spans="1:13" ht="22.5" x14ac:dyDescent="0.25">
      <c r="A13" s="13">
        <v>9</v>
      </c>
      <c r="B13" s="142" t="s">
        <v>295</v>
      </c>
      <c r="C13" s="102" t="s">
        <v>7</v>
      </c>
      <c r="D13" s="137">
        <v>10</v>
      </c>
      <c r="E13" s="163"/>
      <c r="F13" s="163"/>
      <c r="G13" s="163"/>
      <c r="H13" s="163"/>
      <c r="I13" s="163"/>
      <c r="J13" s="163"/>
      <c r="K13" s="163">
        <f t="shared" si="1"/>
        <v>0</v>
      </c>
      <c r="L13" s="163">
        <f t="shared" si="0"/>
        <v>0</v>
      </c>
      <c r="M13" s="163">
        <f t="shared" si="2"/>
        <v>0</v>
      </c>
    </row>
    <row r="14" spans="1:13" ht="33.75" x14ac:dyDescent="0.25">
      <c r="A14" s="99">
        <v>10</v>
      </c>
      <c r="B14" s="142" t="s">
        <v>198</v>
      </c>
      <c r="C14" s="102" t="s">
        <v>7</v>
      </c>
      <c r="D14" s="139">
        <v>10</v>
      </c>
      <c r="E14" s="163"/>
      <c r="F14" s="163"/>
      <c r="G14" s="163"/>
      <c r="H14" s="163"/>
      <c r="I14" s="163"/>
      <c r="J14" s="163"/>
      <c r="K14" s="163">
        <f t="shared" si="1"/>
        <v>0</v>
      </c>
      <c r="L14" s="163">
        <f t="shared" si="0"/>
        <v>0</v>
      </c>
      <c r="M14" s="163">
        <f t="shared" si="2"/>
        <v>0</v>
      </c>
    </row>
    <row r="15" spans="1:13" ht="56.25" x14ac:dyDescent="0.25">
      <c r="A15" s="100">
        <v>11</v>
      </c>
      <c r="B15" s="143" t="s">
        <v>199</v>
      </c>
      <c r="C15" s="102" t="s">
        <v>7</v>
      </c>
      <c r="D15" s="137">
        <v>10</v>
      </c>
      <c r="E15" s="163"/>
      <c r="F15" s="163"/>
      <c r="G15" s="163"/>
      <c r="H15" s="163"/>
      <c r="I15" s="163"/>
      <c r="J15" s="163"/>
      <c r="K15" s="163">
        <f t="shared" si="1"/>
        <v>0</v>
      </c>
      <c r="L15" s="163">
        <f t="shared" si="0"/>
        <v>0</v>
      </c>
      <c r="M15" s="163">
        <f t="shared" si="2"/>
        <v>0</v>
      </c>
    </row>
    <row r="16" spans="1:13" ht="67.5" x14ac:dyDescent="0.25">
      <c r="A16" s="13">
        <v>12</v>
      </c>
      <c r="B16" s="140" t="s">
        <v>200</v>
      </c>
      <c r="C16" s="102" t="s">
        <v>7</v>
      </c>
      <c r="D16" s="139">
        <v>10</v>
      </c>
      <c r="E16" s="163"/>
      <c r="F16" s="163"/>
      <c r="G16" s="163"/>
      <c r="H16" s="163"/>
      <c r="I16" s="163"/>
      <c r="J16" s="163"/>
      <c r="K16" s="163">
        <f t="shared" si="1"/>
        <v>0</v>
      </c>
      <c r="L16" s="163">
        <f t="shared" si="0"/>
        <v>0</v>
      </c>
      <c r="M16" s="163">
        <f t="shared" si="2"/>
        <v>0</v>
      </c>
    </row>
    <row r="17" spans="1:13" ht="45" x14ac:dyDescent="0.25">
      <c r="A17" s="99">
        <v>13</v>
      </c>
      <c r="B17" s="140" t="s">
        <v>201</v>
      </c>
      <c r="C17" s="102" t="s">
        <v>7</v>
      </c>
      <c r="D17" s="137">
        <v>10</v>
      </c>
      <c r="E17" s="163"/>
      <c r="F17" s="163"/>
      <c r="G17" s="163"/>
      <c r="H17" s="163"/>
      <c r="I17" s="163"/>
      <c r="J17" s="163"/>
      <c r="K17" s="163">
        <f t="shared" si="1"/>
        <v>0</v>
      </c>
      <c r="L17" s="163">
        <f t="shared" si="0"/>
        <v>0</v>
      </c>
      <c r="M17" s="163">
        <f t="shared" si="2"/>
        <v>0</v>
      </c>
    </row>
    <row r="18" spans="1:13" ht="56.25" x14ac:dyDescent="0.25">
      <c r="A18" s="100">
        <v>14</v>
      </c>
      <c r="B18" s="136" t="s">
        <v>202</v>
      </c>
      <c r="C18" s="102" t="s">
        <v>7</v>
      </c>
      <c r="D18" s="139">
        <v>10</v>
      </c>
      <c r="E18" s="163"/>
      <c r="F18" s="163"/>
      <c r="G18" s="163"/>
      <c r="H18" s="163"/>
      <c r="I18" s="163"/>
      <c r="J18" s="163"/>
      <c r="K18" s="163">
        <f t="shared" si="1"/>
        <v>0</v>
      </c>
      <c r="L18" s="163">
        <f t="shared" si="0"/>
        <v>0</v>
      </c>
      <c r="M18" s="163">
        <f t="shared" si="2"/>
        <v>0</v>
      </c>
    </row>
    <row r="19" spans="1:13" ht="45" x14ac:dyDescent="0.25">
      <c r="A19" s="13">
        <v>15</v>
      </c>
      <c r="B19" s="136" t="s">
        <v>203</v>
      </c>
      <c r="C19" s="102" t="s">
        <v>7</v>
      </c>
      <c r="D19" s="137">
        <v>10</v>
      </c>
      <c r="E19" s="163"/>
      <c r="F19" s="163"/>
      <c r="G19" s="163"/>
      <c r="H19" s="163"/>
      <c r="I19" s="163"/>
      <c r="J19" s="163"/>
      <c r="K19" s="163">
        <f t="shared" si="1"/>
        <v>0</v>
      </c>
      <c r="L19" s="163">
        <f t="shared" si="0"/>
        <v>0</v>
      </c>
      <c r="M19" s="163">
        <f t="shared" si="2"/>
        <v>0</v>
      </c>
    </row>
    <row r="20" spans="1:13" ht="78.75" x14ac:dyDescent="0.25">
      <c r="A20" s="99">
        <v>16</v>
      </c>
      <c r="B20" s="140" t="s">
        <v>204</v>
      </c>
      <c r="C20" s="102" t="s">
        <v>7</v>
      </c>
      <c r="D20" s="139">
        <v>10</v>
      </c>
      <c r="E20" s="163"/>
      <c r="F20" s="163"/>
      <c r="G20" s="163"/>
      <c r="H20" s="163"/>
      <c r="I20" s="163"/>
      <c r="J20" s="163"/>
      <c r="K20" s="163">
        <f t="shared" si="1"/>
        <v>0</v>
      </c>
      <c r="L20" s="163">
        <f t="shared" si="0"/>
        <v>0</v>
      </c>
      <c r="M20" s="163">
        <f t="shared" si="2"/>
        <v>0</v>
      </c>
    </row>
    <row r="21" spans="1:13" ht="56.25" x14ac:dyDescent="0.25">
      <c r="A21" s="100">
        <v>17</v>
      </c>
      <c r="B21" s="144" t="s">
        <v>205</v>
      </c>
      <c r="C21" s="102" t="s">
        <v>7</v>
      </c>
      <c r="D21" s="137">
        <v>10</v>
      </c>
      <c r="E21" s="163"/>
      <c r="F21" s="163"/>
      <c r="G21" s="163"/>
      <c r="H21" s="163"/>
      <c r="I21" s="163"/>
      <c r="J21" s="163"/>
      <c r="K21" s="163">
        <f t="shared" si="1"/>
        <v>0</v>
      </c>
      <c r="L21" s="163">
        <f t="shared" si="0"/>
        <v>0</v>
      </c>
      <c r="M21" s="163">
        <f t="shared" si="2"/>
        <v>0</v>
      </c>
    </row>
    <row r="22" spans="1:13" ht="45" x14ac:dyDescent="0.25">
      <c r="A22" s="13">
        <v>18</v>
      </c>
      <c r="B22" s="140" t="s">
        <v>206</v>
      </c>
      <c r="C22" s="102" t="s">
        <v>7</v>
      </c>
      <c r="D22" s="139">
        <v>10</v>
      </c>
      <c r="E22" s="163"/>
      <c r="F22" s="163"/>
      <c r="G22" s="163"/>
      <c r="H22" s="163"/>
      <c r="I22" s="163"/>
      <c r="J22" s="163"/>
      <c r="K22" s="163">
        <f t="shared" si="1"/>
        <v>0</v>
      </c>
      <c r="L22" s="163">
        <f t="shared" si="0"/>
        <v>0</v>
      </c>
      <c r="M22" s="163">
        <f t="shared" si="2"/>
        <v>0</v>
      </c>
    </row>
    <row r="23" spans="1:13" ht="67.5" x14ac:dyDescent="0.25">
      <c r="A23" s="99">
        <v>19</v>
      </c>
      <c r="B23" s="136" t="s">
        <v>207</v>
      </c>
      <c r="C23" s="102" t="s">
        <v>7</v>
      </c>
      <c r="D23" s="137">
        <v>10</v>
      </c>
      <c r="E23" s="163"/>
      <c r="F23" s="163"/>
      <c r="G23" s="163"/>
      <c r="H23" s="163"/>
      <c r="I23" s="163"/>
      <c r="J23" s="163"/>
      <c r="K23" s="163">
        <f t="shared" si="1"/>
        <v>0</v>
      </c>
      <c r="L23" s="163">
        <f t="shared" si="0"/>
        <v>0</v>
      </c>
      <c r="M23" s="163">
        <f t="shared" si="2"/>
        <v>0</v>
      </c>
    </row>
    <row r="24" spans="1:13" ht="67.5" x14ac:dyDescent="0.25">
      <c r="A24" s="100">
        <v>20</v>
      </c>
      <c r="B24" s="143" t="s">
        <v>208</v>
      </c>
      <c r="C24" s="102" t="s">
        <v>7</v>
      </c>
      <c r="D24" s="139">
        <v>10</v>
      </c>
      <c r="E24" s="163"/>
      <c r="F24" s="163"/>
      <c r="G24" s="163"/>
      <c r="H24" s="163"/>
      <c r="I24" s="163"/>
      <c r="J24" s="163"/>
      <c r="K24" s="163">
        <f t="shared" si="1"/>
        <v>0</v>
      </c>
      <c r="L24" s="163">
        <f t="shared" si="0"/>
        <v>0</v>
      </c>
      <c r="M24" s="163">
        <f t="shared" si="2"/>
        <v>0</v>
      </c>
    </row>
    <row r="25" spans="1:13" ht="67.5" x14ac:dyDescent="0.25">
      <c r="A25" s="13">
        <v>21</v>
      </c>
      <c r="B25" s="136" t="s">
        <v>209</v>
      </c>
      <c r="C25" s="102" t="s">
        <v>7</v>
      </c>
      <c r="D25" s="137">
        <v>10</v>
      </c>
      <c r="E25" s="163"/>
      <c r="F25" s="163"/>
      <c r="G25" s="163"/>
      <c r="H25" s="163"/>
      <c r="I25" s="163"/>
      <c r="J25" s="163"/>
      <c r="K25" s="163">
        <f t="shared" si="1"/>
        <v>0</v>
      </c>
      <c r="L25" s="163">
        <f t="shared" si="0"/>
        <v>0</v>
      </c>
      <c r="M25" s="163">
        <f t="shared" si="2"/>
        <v>0</v>
      </c>
    </row>
    <row r="26" spans="1:13" ht="33.75" x14ac:dyDescent="0.25">
      <c r="A26" s="99">
        <v>22</v>
      </c>
      <c r="B26" s="144" t="s">
        <v>210</v>
      </c>
      <c r="C26" s="102" t="s">
        <v>7</v>
      </c>
      <c r="D26" s="139">
        <v>10</v>
      </c>
      <c r="E26" s="163"/>
      <c r="F26" s="163"/>
      <c r="G26" s="163"/>
      <c r="H26" s="163"/>
      <c r="I26" s="163"/>
      <c r="J26" s="163"/>
      <c r="K26" s="163">
        <f t="shared" si="1"/>
        <v>0</v>
      </c>
      <c r="L26" s="163">
        <f t="shared" si="0"/>
        <v>0</v>
      </c>
      <c r="M26" s="163">
        <f t="shared" si="2"/>
        <v>0</v>
      </c>
    </row>
    <row r="27" spans="1:13" ht="45" x14ac:dyDescent="0.25">
      <c r="A27" s="100">
        <v>23</v>
      </c>
      <c r="B27" s="143" t="s">
        <v>211</v>
      </c>
      <c r="C27" s="102" t="s">
        <v>7</v>
      </c>
      <c r="D27" s="137">
        <v>1</v>
      </c>
      <c r="E27" s="163"/>
      <c r="F27" s="163"/>
      <c r="G27" s="163"/>
      <c r="H27" s="163"/>
      <c r="I27" s="163"/>
      <c r="J27" s="163"/>
      <c r="K27" s="163">
        <f t="shared" si="1"/>
        <v>0</v>
      </c>
      <c r="L27" s="163">
        <f t="shared" si="0"/>
        <v>0</v>
      </c>
      <c r="M27" s="163">
        <f t="shared" si="2"/>
        <v>0</v>
      </c>
    </row>
    <row r="28" spans="1:13" ht="48.75" x14ac:dyDescent="0.25">
      <c r="A28" s="13">
        <v>24</v>
      </c>
      <c r="B28" s="145" t="s">
        <v>212</v>
      </c>
      <c r="C28" s="102" t="s">
        <v>7</v>
      </c>
      <c r="D28" s="139">
        <v>1</v>
      </c>
      <c r="E28" s="163"/>
      <c r="F28" s="163"/>
      <c r="G28" s="163"/>
      <c r="H28" s="163"/>
      <c r="I28" s="163"/>
      <c r="J28" s="163"/>
      <c r="K28" s="163">
        <f t="shared" si="1"/>
        <v>0</v>
      </c>
      <c r="L28" s="163">
        <f t="shared" si="0"/>
        <v>0</v>
      </c>
      <c r="M28" s="163">
        <f t="shared" si="2"/>
        <v>0</v>
      </c>
    </row>
    <row r="29" spans="1:13" ht="15.75" x14ac:dyDescent="0.25">
      <c r="A29" s="99">
        <v>25</v>
      </c>
      <c r="B29" s="146" t="s">
        <v>213</v>
      </c>
      <c r="C29" s="102" t="s">
        <v>7</v>
      </c>
      <c r="D29" s="137">
        <v>1</v>
      </c>
      <c r="E29" s="163"/>
      <c r="F29" s="163"/>
      <c r="G29" s="163"/>
      <c r="H29" s="163"/>
      <c r="I29" s="163"/>
      <c r="J29" s="163"/>
      <c r="K29" s="163">
        <f t="shared" si="1"/>
        <v>0</v>
      </c>
      <c r="L29" s="163">
        <f t="shared" si="0"/>
        <v>0</v>
      </c>
      <c r="M29" s="163">
        <f t="shared" si="2"/>
        <v>0</v>
      </c>
    </row>
    <row r="30" spans="1:13" ht="15.75" x14ac:dyDescent="0.25">
      <c r="A30" s="100">
        <v>26</v>
      </c>
      <c r="B30" s="147" t="s">
        <v>214</v>
      </c>
      <c r="C30" s="102" t="s">
        <v>7</v>
      </c>
      <c r="D30" s="139">
        <v>1</v>
      </c>
      <c r="E30" s="163"/>
      <c r="F30" s="163"/>
      <c r="G30" s="163"/>
      <c r="H30" s="163"/>
      <c r="I30" s="163"/>
      <c r="J30" s="163"/>
      <c r="K30" s="163">
        <f t="shared" si="1"/>
        <v>0</v>
      </c>
      <c r="L30" s="165">
        <f t="shared" si="0"/>
        <v>0</v>
      </c>
      <c r="M30" s="163">
        <f t="shared" si="2"/>
        <v>0</v>
      </c>
    </row>
    <row r="31" spans="1:13" x14ac:dyDescent="0.25">
      <c r="K31" t="s">
        <v>309</v>
      </c>
      <c r="L31" s="164">
        <f>SUM(L5:L30)</f>
        <v>0</v>
      </c>
      <c r="M31" s="164">
        <f t="shared" si="2"/>
        <v>0</v>
      </c>
    </row>
    <row r="32" spans="1:13" x14ac:dyDescent="0.25">
      <c r="L32" s="171"/>
    </row>
  </sheetData>
  <protectedRanges>
    <protectedRange sqref="J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9"/>
  <sheetViews>
    <sheetView workbookViewId="0">
      <selection activeCell="B2" sqref="B2:M2"/>
    </sheetView>
  </sheetViews>
  <sheetFormatPr defaultRowHeight="15" x14ac:dyDescent="0.25"/>
  <cols>
    <col min="1" max="1" width="3.85546875" customWidth="1"/>
    <col min="2" max="2" width="45.42578125" customWidth="1"/>
    <col min="3" max="3" width="3.5703125" customWidth="1"/>
    <col min="4" max="4" width="3.42578125" customWidth="1"/>
    <col min="5" max="5" width="5" customWidth="1"/>
    <col min="6" max="7" width="4.42578125" customWidth="1"/>
    <col min="8" max="8" width="6.42578125" customWidth="1"/>
    <col min="9" max="9" width="7" customWidth="1"/>
    <col min="10" max="10" width="5.85546875" customWidth="1"/>
  </cols>
  <sheetData>
    <row r="1" spans="1:13" x14ac:dyDescent="0.25">
      <c r="A1" s="130"/>
      <c r="B1" s="178" t="s">
        <v>310</v>
      </c>
      <c r="C1" s="178"/>
      <c r="D1" s="178"/>
    </row>
    <row r="2" spans="1:13" ht="15" customHeight="1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3" ht="31.5" x14ac:dyDescent="0.25">
      <c r="A3" s="103" t="s">
        <v>215</v>
      </c>
      <c r="B3" s="206" t="s">
        <v>216</v>
      </c>
      <c r="C3" s="206"/>
      <c r="D3" s="104"/>
    </row>
    <row r="4" spans="1:13" ht="92.25" customHeight="1" x14ac:dyDescent="0.25">
      <c r="A4" s="59" t="s">
        <v>62</v>
      </c>
      <c r="B4" s="59" t="s">
        <v>2</v>
      </c>
      <c r="C4" s="105" t="s">
        <v>3</v>
      </c>
      <c r="D4" s="62" t="s">
        <v>4</v>
      </c>
      <c r="E4" s="160" t="s">
        <v>300</v>
      </c>
      <c r="F4" s="160" t="s">
        <v>301</v>
      </c>
      <c r="G4" s="4" t="s">
        <v>302</v>
      </c>
      <c r="H4" s="4" t="s">
        <v>311</v>
      </c>
      <c r="I4" s="161" t="s">
        <v>304</v>
      </c>
      <c r="J4" s="162" t="s">
        <v>305</v>
      </c>
      <c r="K4" s="162" t="s">
        <v>306</v>
      </c>
      <c r="L4" s="162" t="s">
        <v>307</v>
      </c>
      <c r="M4" s="162" t="s">
        <v>308</v>
      </c>
    </row>
    <row r="5" spans="1:13" ht="47.25" x14ac:dyDescent="0.25">
      <c r="A5" s="106" t="s">
        <v>66</v>
      </c>
      <c r="B5" s="87" t="s">
        <v>217</v>
      </c>
      <c r="C5" s="72" t="s">
        <v>7</v>
      </c>
      <c r="D5" s="107">
        <v>6</v>
      </c>
      <c r="E5" s="163"/>
      <c r="F5" s="163"/>
      <c r="G5" s="163"/>
      <c r="H5" s="163"/>
      <c r="I5" s="163"/>
      <c r="J5" s="163"/>
      <c r="K5" s="163">
        <f>J5*1.2</f>
        <v>0</v>
      </c>
      <c r="L5" s="163">
        <f>J5*D5</f>
        <v>0</v>
      </c>
      <c r="M5" s="163">
        <f>L5*1.2</f>
        <v>0</v>
      </c>
    </row>
    <row r="6" spans="1:13" ht="47.25" x14ac:dyDescent="0.25">
      <c r="A6" s="106" t="s">
        <v>68</v>
      </c>
      <c r="B6" s="87" t="s">
        <v>218</v>
      </c>
      <c r="C6" s="72" t="s">
        <v>7</v>
      </c>
      <c r="D6" s="107">
        <v>6</v>
      </c>
      <c r="E6" s="163"/>
      <c r="F6" s="163"/>
      <c r="G6" s="163"/>
      <c r="H6" s="163"/>
      <c r="I6" s="163"/>
      <c r="J6" s="163"/>
      <c r="K6" s="163">
        <f>J6*1.2</f>
        <v>0</v>
      </c>
      <c r="L6" s="163">
        <f>J6*D6</f>
        <v>0</v>
      </c>
      <c r="M6" s="163">
        <f>L6*1.2</f>
        <v>0</v>
      </c>
    </row>
    <row r="7" spans="1:13" ht="15.75" x14ac:dyDescent="0.25">
      <c r="A7" s="108"/>
      <c r="B7" s="108"/>
      <c r="C7" s="108"/>
      <c r="D7" s="108"/>
      <c r="K7" t="s">
        <v>309</v>
      </c>
      <c r="L7">
        <f>SUM(L5:L6)</f>
        <v>0</v>
      </c>
      <c r="M7">
        <f>SUM(M5:M6)</f>
        <v>0</v>
      </c>
    </row>
    <row r="8" spans="1:13" ht="15.75" x14ac:dyDescent="0.25">
      <c r="A8" s="108"/>
      <c r="B8" s="108"/>
      <c r="C8" s="108"/>
      <c r="D8" s="108"/>
    </row>
    <row r="9" spans="1:13" ht="63" customHeight="1" x14ac:dyDescent="0.25">
      <c r="A9" s="108"/>
      <c r="B9" s="76" t="s">
        <v>82</v>
      </c>
      <c r="C9" s="108"/>
      <c r="D9" s="108"/>
    </row>
  </sheetData>
  <protectedRanges>
    <protectedRange sqref="J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0"/>
  <sheetViews>
    <sheetView topLeftCell="A15" workbookViewId="0">
      <selection sqref="A1:A1048576"/>
    </sheetView>
  </sheetViews>
  <sheetFormatPr defaultRowHeight="15" x14ac:dyDescent="0.25"/>
  <cols>
    <col min="1" max="1" width="4.28515625" customWidth="1"/>
    <col min="2" max="2" width="69.85546875" customWidth="1"/>
    <col min="3" max="3" width="4.140625" customWidth="1"/>
    <col min="4" max="4" width="3.28515625" customWidth="1"/>
    <col min="5" max="5" width="5.85546875" customWidth="1"/>
    <col min="6" max="7" width="3.5703125" customWidth="1"/>
    <col min="8" max="8" width="3.42578125" customWidth="1"/>
    <col min="9" max="9" width="4.7109375" customWidth="1"/>
    <col min="10" max="10" width="5" customWidth="1"/>
    <col min="11" max="11" width="4.140625" customWidth="1"/>
    <col min="12" max="12" width="4.42578125" customWidth="1"/>
    <col min="13" max="13" width="7.140625" customWidth="1"/>
    <col min="14" max="14" width="7" customWidth="1"/>
  </cols>
  <sheetData>
    <row r="1" spans="1:14" x14ac:dyDescent="0.25">
      <c r="B1" s="178" t="s">
        <v>310</v>
      </c>
      <c r="C1" s="178"/>
      <c r="D1" s="178"/>
    </row>
    <row r="2" spans="1:14" x14ac:dyDescent="0.25"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109" t="s">
        <v>316</v>
      </c>
      <c r="B3" s="207" t="s">
        <v>219</v>
      </c>
      <c r="C3" s="207"/>
      <c r="D3" s="110"/>
    </row>
    <row r="4" spans="1:14" ht="111.75" customHeight="1" x14ac:dyDescent="0.25">
      <c r="A4" s="50" t="s">
        <v>62</v>
      </c>
      <c r="B4" s="50" t="s">
        <v>2</v>
      </c>
      <c r="C4" s="111" t="s">
        <v>3</v>
      </c>
      <c r="D4" s="112" t="s">
        <v>4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64.5" x14ac:dyDescent="0.25">
      <c r="A5" s="113">
        <v>1</v>
      </c>
      <c r="B5" s="148" t="s">
        <v>220</v>
      </c>
      <c r="C5" s="149"/>
      <c r="D5" s="149"/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51.75" x14ac:dyDescent="0.25">
      <c r="A6" s="113">
        <v>2</v>
      </c>
      <c r="B6" s="148" t="s">
        <v>221</v>
      </c>
      <c r="C6" s="149" t="s">
        <v>7</v>
      </c>
      <c r="D6" s="150">
        <v>3</v>
      </c>
      <c r="E6" s="163"/>
      <c r="F6" s="163"/>
      <c r="G6" s="163"/>
      <c r="H6" s="163"/>
      <c r="I6" s="163"/>
      <c r="J6" s="163"/>
      <c r="K6" s="163"/>
      <c r="L6" s="163">
        <f t="shared" ref="L6:L29" si="0">K6*1.2</f>
        <v>0</v>
      </c>
      <c r="M6" s="163">
        <f t="shared" ref="M6:M29" si="1">K6*D6</f>
        <v>0</v>
      </c>
      <c r="N6" s="163">
        <f t="shared" ref="N6:N30" si="2">M6*1.2</f>
        <v>0</v>
      </c>
    </row>
    <row r="7" spans="1:14" ht="30" x14ac:dyDescent="0.25">
      <c r="A7" s="113">
        <v>3</v>
      </c>
      <c r="B7" s="151" t="s">
        <v>222</v>
      </c>
      <c r="C7" s="149" t="s">
        <v>7</v>
      </c>
      <c r="D7" s="150">
        <v>1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ht="60" x14ac:dyDescent="0.25">
      <c r="A8" s="113">
        <v>4</v>
      </c>
      <c r="B8" s="151" t="s">
        <v>223</v>
      </c>
      <c r="C8" s="149" t="s">
        <v>7</v>
      </c>
      <c r="D8" s="150">
        <v>1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90" x14ac:dyDescent="0.25">
      <c r="A9" s="113">
        <v>5</v>
      </c>
      <c r="B9" s="151" t="s">
        <v>224</v>
      </c>
      <c r="C9" s="149" t="s">
        <v>7</v>
      </c>
      <c r="D9" s="150">
        <v>3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45" x14ac:dyDescent="0.25">
      <c r="A10" s="113">
        <v>6</v>
      </c>
      <c r="B10" s="151" t="s">
        <v>225</v>
      </c>
      <c r="C10" s="149" t="s">
        <v>7</v>
      </c>
      <c r="D10" s="150">
        <v>1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30" x14ac:dyDescent="0.25">
      <c r="A11" s="113">
        <v>7</v>
      </c>
      <c r="B11" s="151" t="s">
        <v>226</v>
      </c>
      <c r="C11" s="149" t="s">
        <v>7</v>
      </c>
      <c r="D11" s="150">
        <v>1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45" x14ac:dyDescent="0.25">
      <c r="A12" s="113">
        <v>8</v>
      </c>
      <c r="B12" s="151" t="s">
        <v>227</v>
      </c>
      <c r="C12" s="149" t="s">
        <v>7</v>
      </c>
      <c r="D12" s="150">
        <v>1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30" x14ac:dyDescent="0.25">
      <c r="A13" s="113">
        <v>9</v>
      </c>
      <c r="B13" s="151" t="s">
        <v>228</v>
      </c>
      <c r="C13" s="149" t="s">
        <v>7</v>
      </c>
      <c r="D13" s="150">
        <v>1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30" x14ac:dyDescent="0.25">
      <c r="A14" s="113">
        <v>10</v>
      </c>
      <c r="B14" s="151" t="s">
        <v>229</v>
      </c>
      <c r="C14" s="149" t="s">
        <v>7</v>
      </c>
      <c r="D14" s="150">
        <v>3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ht="30" x14ac:dyDescent="0.25">
      <c r="A15" s="113">
        <v>11</v>
      </c>
      <c r="B15" s="151" t="s">
        <v>230</v>
      </c>
      <c r="C15" s="149" t="s">
        <v>7</v>
      </c>
      <c r="D15" s="150">
        <v>1</v>
      </c>
      <c r="E15" s="163"/>
      <c r="F15" s="163"/>
      <c r="G15" s="163"/>
      <c r="H15" s="163"/>
      <c r="I15" s="163"/>
      <c r="J15" s="163"/>
      <c r="K15" s="163"/>
      <c r="L15" s="163">
        <f t="shared" si="0"/>
        <v>0</v>
      </c>
      <c r="M15" s="163">
        <f t="shared" si="1"/>
        <v>0</v>
      </c>
      <c r="N15" s="163">
        <f t="shared" si="2"/>
        <v>0</v>
      </c>
    </row>
    <row r="16" spans="1:14" ht="45" x14ac:dyDescent="0.25">
      <c r="A16" s="113">
        <v>12</v>
      </c>
      <c r="B16" s="151" t="s">
        <v>231</v>
      </c>
      <c r="C16" s="149" t="s">
        <v>7</v>
      </c>
      <c r="D16" s="150">
        <v>3</v>
      </c>
      <c r="E16" s="163"/>
      <c r="F16" s="163"/>
      <c r="G16" s="163"/>
      <c r="H16" s="163"/>
      <c r="I16" s="163"/>
      <c r="J16" s="163"/>
      <c r="K16" s="163"/>
      <c r="L16" s="163">
        <f t="shared" si="0"/>
        <v>0</v>
      </c>
      <c r="M16" s="163">
        <f t="shared" si="1"/>
        <v>0</v>
      </c>
      <c r="N16" s="163">
        <f t="shared" si="2"/>
        <v>0</v>
      </c>
    </row>
    <row r="17" spans="1:14" x14ac:dyDescent="0.25">
      <c r="A17" s="113">
        <v>13</v>
      </c>
      <c r="B17" s="151" t="s">
        <v>232</v>
      </c>
      <c r="C17" s="149" t="s">
        <v>7</v>
      </c>
      <c r="D17" s="150">
        <v>3</v>
      </c>
      <c r="E17" s="163"/>
      <c r="F17" s="163"/>
      <c r="G17" s="163"/>
      <c r="H17" s="163"/>
      <c r="I17" s="163"/>
      <c r="J17" s="163"/>
      <c r="K17" s="163"/>
      <c r="L17" s="163">
        <f t="shared" si="0"/>
        <v>0</v>
      </c>
      <c r="M17" s="163">
        <f t="shared" si="1"/>
        <v>0</v>
      </c>
      <c r="N17" s="163">
        <f t="shared" si="2"/>
        <v>0</v>
      </c>
    </row>
    <row r="18" spans="1:14" ht="26.25" x14ac:dyDescent="0.25">
      <c r="A18" s="113">
        <v>14</v>
      </c>
      <c r="B18" s="148" t="s">
        <v>233</v>
      </c>
      <c r="C18" s="149" t="s">
        <v>7</v>
      </c>
      <c r="D18" s="150">
        <v>3</v>
      </c>
      <c r="E18" s="163"/>
      <c r="F18" s="163"/>
      <c r="G18" s="163"/>
      <c r="H18" s="163"/>
      <c r="I18" s="163"/>
      <c r="J18" s="163"/>
      <c r="K18" s="163"/>
      <c r="L18" s="163">
        <f t="shared" si="0"/>
        <v>0</v>
      </c>
      <c r="M18" s="163">
        <f t="shared" si="1"/>
        <v>0</v>
      </c>
      <c r="N18" s="163">
        <f t="shared" si="2"/>
        <v>0</v>
      </c>
    </row>
    <row r="19" spans="1:14" ht="45" x14ac:dyDescent="0.25">
      <c r="A19" s="113">
        <v>15</v>
      </c>
      <c r="B19" s="151" t="s">
        <v>234</v>
      </c>
      <c r="C19" s="149" t="s">
        <v>7</v>
      </c>
      <c r="D19" s="150">
        <v>5</v>
      </c>
      <c r="E19" s="163"/>
      <c r="F19" s="163"/>
      <c r="G19" s="163"/>
      <c r="H19" s="163"/>
      <c r="I19" s="163"/>
      <c r="J19" s="163"/>
      <c r="K19" s="163"/>
      <c r="L19" s="163">
        <f t="shared" si="0"/>
        <v>0</v>
      </c>
      <c r="M19" s="163">
        <f t="shared" si="1"/>
        <v>0</v>
      </c>
      <c r="N19" s="163">
        <f t="shared" si="2"/>
        <v>0</v>
      </c>
    </row>
    <row r="20" spans="1:14" ht="45" x14ac:dyDescent="0.25">
      <c r="A20" s="113">
        <v>16</v>
      </c>
      <c r="B20" s="151" t="s">
        <v>235</v>
      </c>
      <c r="C20" s="149" t="s">
        <v>7</v>
      </c>
      <c r="D20" s="150">
        <v>3</v>
      </c>
      <c r="E20" s="163"/>
      <c r="F20" s="163"/>
      <c r="G20" s="163"/>
      <c r="H20" s="163"/>
      <c r="I20" s="163"/>
      <c r="J20" s="163"/>
      <c r="K20" s="163"/>
      <c r="L20" s="163">
        <f t="shared" si="0"/>
        <v>0</v>
      </c>
      <c r="M20" s="163">
        <f t="shared" si="1"/>
        <v>0</v>
      </c>
      <c r="N20" s="163">
        <f t="shared" si="2"/>
        <v>0</v>
      </c>
    </row>
    <row r="21" spans="1:14" ht="60" x14ac:dyDescent="0.25">
      <c r="A21" s="113">
        <v>17</v>
      </c>
      <c r="B21" s="151" t="s">
        <v>236</v>
      </c>
      <c r="C21" s="149" t="s">
        <v>7</v>
      </c>
      <c r="D21" s="150">
        <v>1</v>
      </c>
      <c r="E21" s="163"/>
      <c r="F21" s="163"/>
      <c r="G21" s="163"/>
      <c r="H21" s="163"/>
      <c r="I21" s="163"/>
      <c r="J21" s="163"/>
      <c r="K21" s="163"/>
      <c r="L21" s="163">
        <f t="shared" si="0"/>
        <v>0</v>
      </c>
      <c r="M21" s="163">
        <f t="shared" si="1"/>
        <v>0</v>
      </c>
      <c r="N21" s="163">
        <f t="shared" si="2"/>
        <v>0</v>
      </c>
    </row>
    <row r="22" spans="1:14" ht="30" x14ac:dyDescent="0.25">
      <c r="A22" s="113">
        <v>18</v>
      </c>
      <c r="B22" s="151" t="s">
        <v>237</v>
      </c>
      <c r="C22" s="149" t="s">
        <v>7</v>
      </c>
      <c r="D22" s="150">
        <v>1</v>
      </c>
      <c r="E22" s="163"/>
      <c r="F22" s="163"/>
      <c r="G22" s="163"/>
      <c r="H22" s="163"/>
      <c r="I22" s="163"/>
      <c r="J22" s="163"/>
      <c r="K22" s="163"/>
      <c r="L22" s="163">
        <f t="shared" si="0"/>
        <v>0</v>
      </c>
      <c r="M22" s="163">
        <f t="shared" si="1"/>
        <v>0</v>
      </c>
      <c r="N22" s="163">
        <f t="shared" si="2"/>
        <v>0</v>
      </c>
    </row>
    <row r="23" spans="1:14" ht="45" x14ac:dyDescent="0.25">
      <c r="A23" s="113">
        <v>19</v>
      </c>
      <c r="B23" s="151" t="s">
        <v>238</v>
      </c>
      <c r="C23" s="149" t="s">
        <v>7</v>
      </c>
      <c r="D23" s="150">
        <v>1</v>
      </c>
      <c r="E23" s="163"/>
      <c r="F23" s="163"/>
      <c r="G23" s="163"/>
      <c r="H23" s="163"/>
      <c r="I23" s="163"/>
      <c r="J23" s="163"/>
      <c r="K23" s="163"/>
      <c r="L23" s="163">
        <f t="shared" si="0"/>
        <v>0</v>
      </c>
      <c r="M23" s="163">
        <f t="shared" si="1"/>
        <v>0</v>
      </c>
      <c r="N23" s="163">
        <f t="shared" si="2"/>
        <v>0</v>
      </c>
    </row>
    <row r="24" spans="1:14" ht="45" x14ac:dyDescent="0.25">
      <c r="A24" s="113">
        <v>20</v>
      </c>
      <c r="B24" s="151" t="s">
        <v>239</v>
      </c>
      <c r="C24" s="149" t="s">
        <v>7</v>
      </c>
      <c r="D24" s="150">
        <v>1</v>
      </c>
      <c r="E24" s="163"/>
      <c r="F24" s="163"/>
      <c r="G24" s="163"/>
      <c r="H24" s="163"/>
      <c r="I24" s="163"/>
      <c r="J24" s="163"/>
      <c r="K24" s="163"/>
      <c r="L24" s="163">
        <f t="shared" si="0"/>
        <v>0</v>
      </c>
      <c r="M24" s="163">
        <f t="shared" si="1"/>
        <v>0</v>
      </c>
      <c r="N24" s="163">
        <f t="shared" si="2"/>
        <v>0</v>
      </c>
    </row>
    <row r="25" spans="1:14" ht="45" x14ac:dyDescent="0.25">
      <c r="A25" s="113">
        <v>21</v>
      </c>
      <c r="B25" s="151" t="s">
        <v>240</v>
      </c>
      <c r="C25" s="149" t="s">
        <v>7</v>
      </c>
      <c r="D25" s="150">
        <v>1</v>
      </c>
      <c r="E25" s="163"/>
      <c r="F25" s="163"/>
      <c r="G25" s="163"/>
      <c r="H25" s="163"/>
      <c r="I25" s="163"/>
      <c r="J25" s="163"/>
      <c r="K25" s="163"/>
      <c r="L25" s="163">
        <f t="shared" si="0"/>
        <v>0</v>
      </c>
      <c r="M25" s="163">
        <f t="shared" si="1"/>
        <v>0</v>
      </c>
      <c r="N25" s="163">
        <f t="shared" si="2"/>
        <v>0</v>
      </c>
    </row>
    <row r="26" spans="1:14" ht="60" x14ac:dyDescent="0.25">
      <c r="A26" s="113">
        <v>22</v>
      </c>
      <c r="B26" s="151" t="s">
        <v>241</v>
      </c>
      <c r="C26" s="149" t="s">
        <v>7</v>
      </c>
      <c r="D26" s="150">
        <v>1</v>
      </c>
      <c r="E26" s="163"/>
      <c r="F26" s="163"/>
      <c r="G26" s="163"/>
      <c r="H26" s="163"/>
      <c r="I26" s="163"/>
      <c r="J26" s="163"/>
      <c r="K26" s="163"/>
      <c r="L26" s="163">
        <f t="shared" si="0"/>
        <v>0</v>
      </c>
      <c r="M26" s="163">
        <f t="shared" si="1"/>
        <v>0</v>
      </c>
      <c r="N26" s="163">
        <f t="shared" si="2"/>
        <v>0</v>
      </c>
    </row>
    <row r="27" spans="1:14" x14ac:dyDescent="0.25">
      <c r="A27" s="113">
        <v>23</v>
      </c>
      <c r="B27" s="151" t="s">
        <v>242</v>
      </c>
      <c r="C27" s="149" t="s">
        <v>7</v>
      </c>
      <c r="D27" s="150">
        <v>3</v>
      </c>
      <c r="E27" s="163"/>
      <c r="F27" s="163"/>
      <c r="G27" s="163"/>
      <c r="H27" s="163"/>
      <c r="I27" s="163"/>
      <c r="J27" s="163"/>
      <c r="K27" s="163"/>
      <c r="L27" s="163">
        <f t="shared" si="0"/>
        <v>0</v>
      </c>
      <c r="M27" s="163">
        <f t="shared" si="1"/>
        <v>0</v>
      </c>
      <c r="N27" s="163">
        <f t="shared" si="2"/>
        <v>0</v>
      </c>
    </row>
    <row r="28" spans="1:14" ht="30" x14ac:dyDescent="0.25">
      <c r="A28" s="113">
        <v>24</v>
      </c>
      <c r="B28" s="151" t="s">
        <v>243</v>
      </c>
      <c r="C28" s="149" t="s">
        <v>7</v>
      </c>
      <c r="D28" s="150">
        <v>3</v>
      </c>
      <c r="E28" s="163"/>
      <c r="F28" s="163"/>
      <c r="G28" s="163"/>
      <c r="H28" s="163"/>
      <c r="I28" s="163"/>
      <c r="J28" s="163"/>
      <c r="K28" s="163"/>
      <c r="L28" s="163">
        <f t="shared" si="0"/>
        <v>0</v>
      </c>
      <c r="M28" s="163">
        <f t="shared" si="1"/>
        <v>0</v>
      </c>
      <c r="N28" s="163">
        <f t="shared" si="2"/>
        <v>0</v>
      </c>
    </row>
    <row r="29" spans="1:14" ht="45" x14ac:dyDescent="0.25">
      <c r="A29" s="113">
        <v>25</v>
      </c>
      <c r="B29" s="151" t="s">
        <v>244</v>
      </c>
      <c r="C29" s="149" t="s">
        <v>7</v>
      </c>
      <c r="D29" s="150">
        <v>3</v>
      </c>
      <c r="E29" s="163"/>
      <c r="F29" s="163"/>
      <c r="G29" s="163"/>
      <c r="H29" s="163"/>
      <c r="I29" s="163"/>
      <c r="J29" s="163"/>
      <c r="K29" s="163"/>
      <c r="L29" s="163">
        <f t="shared" si="0"/>
        <v>0</v>
      </c>
      <c r="M29" s="163">
        <f t="shared" si="1"/>
        <v>0</v>
      </c>
      <c r="N29" s="163">
        <f t="shared" si="2"/>
        <v>0</v>
      </c>
    </row>
    <row r="30" spans="1:14" x14ac:dyDescent="0.25">
      <c r="L30" t="s">
        <v>309</v>
      </c>
      <c r="M30" s="164">
        <f>SUM(M5:M29)</f>
        <v>0</v>
      </c>
      <c r="N30" s="164">
        <f t="shared" si="2"/>
        <v>0</v>
      </c>
    </row>
  </sheetData>
  <protectedRanges>
    <protectedRange sqref="K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workbookViewId="0">
      <selection activeCell="B2" sqref="B2:M2"/>
    </sheetView>
  </sheetViews>
  <sheetFormatPr defaultRowHeight="15" x14ac:dyDescent="0.25"/>
  <cols>
    <col min="1" max="1" width="5.42578125" customWidth="1"/>
    <col min="2" max="2" width="54.5703125" customWidth="1"/>
    <col min="3" max="3" width="5.7109375" customWidth="1"/>
    <col min="4" max="4" width="3" customWidth="1"/>
    <col min="5" max="6" width="4.5703125" customWidth="1"/>
    <col min="7" max="7" width="5.7109375" customWidth="1"/>
    <col min="8" max="8" width="4.85546875" customWidth="1"/>
    <col min="9" max="9" width="5.140625" customWidth="1"/>
    <col min="10" max="11" width="4.42578125" customWidth="1"/>
    <col min="12" max="12" width="4.7109375" customWidth="1"/>
    <col min="13" max="13" width="5.42578125" customWidth="1"/>
    <col min="14" max="14" width="5" customWidth="1"/>
  </cols>
  <sheetData>
    <row r="1" spans="1:14" x14ac:dyDescent="0.25">
      <c r="A1" s="130"/>
      <c r="B1" s="178" t="s">
        <v>310</v>
      </c>
      <c r="C1" s="178"/>
      <c r="D1" s="178"/>
    </row>
    <row r="2" spans="1:14" ht="15" customHeight="1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35" t="s">
        <v>245</v>
      </c>
      <c r="B3" s="185" t="s">
        <v>246</v>
      </c>
      <c r="C3" s="185"/>
      <c r="D3" s="120"/>
    </row>
    <row r="4" spans="1:14" ht="97.5" x14ac:dyDescent="0.25">
      <c r="A4" s="114" t="s">
        <v>62</v>
      </c>
      <c r="B4" s="114" t="s">
        <v>2</v>
      </c>
      <c r="C4" s="4" t="s">
        <v>3</v>
      </c>
      <c r="D4" s="5" t="s">
        <v>4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15.75" x14ac:dyDescent="0.25">
      <c r="A5" s="115"/>
      <c r="B5" s="46" t="s">
        <v>247</v>
      </c>
      <c r="C5" s="116"/>
      <c r="D5" s="119"/>
      <c r="E5" s="163"/>
      <c r="F5" s="163"/>
      <c r="G5" s="163"/>
      <c r="H5" s="163"/>
      <c r="I5" s="163"/>
      <c r="J5" s="163"/>
      <c r="K5" s="163"/>
      <c r="L5" s="163"/>
      <c r="M5" s="163"/>
      <c r="N5" s="163"/>
    </row>
    <row r="6" spans="1:14" ht="15.75" x14ac:dyDescent="0.25">
      <c r="A6" s="117">
        <v>1</v>
      </c>
      <c r="B6" s="101" t="s">
        <v>248</v>
      </c>
      <c r="C6" s="117" t="s">
        <v>7</v>
      </c>
      <c r="D6" s="101">
        <v>5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15.75" x14ac:dyDescent="0.25">
      <c r="A7" s="117">
        <v>2</v>
      </c>
      <c r="B7" s="101" t="s">
        <v>249</v>
      </c>
      <c r="C7" s="117" t="s">
        <v>7</v>
      </c>
      <c r="D7" s="101">
        <v>5</v>
      </c>
      <c r="E7" s="163"/>
      <c r="F7" s="163"/>
      <c r="G7" s="163"/>
      <c r="H7" s="163"/>
      <c r="I7" s="163"/>
      <c r="J7" s="163"/>
      <c r="K7" s="163"/>
      <c r="L7" s="163">
        <f t="shared" ref="L7:L20" si="0">K7*1.2</f>
        <v>0</v>
      </c>
      <c r="M7" s="163">
        <f t="shared" ref="M7:M20" si="1">K7*D7</f>
        <v>0</v>
      </c>
      <c r="N7" s="163">
        <f t="shared" ref="N7:N21" si="2">M7*1.2</f>
        <v>0</v>
      </c>
    </row>
    <row r="8" spans="1:14" ht="15.75" x14ac:dyDescent="0.25">
      <c r="A8" s="117">
        <v>3</v>
      </c>
      <c r="B8" s="101" t="s">
        <v>250</v>
      </c>
      <c r="C8" s="117" t="s">
        <v>7</v>
      </c>
      <c r="D8" s="101">
        <v>5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15.75" x14ac:dyDescent="0.25">
      <c r="A9" s="117">
        <v>4</v>
      </c>
      <c r="B9" s="101" t="s">
        <v>251</v>
      </c>
      <c r="C9" s="117" t="s">
        <v>7</v>
      </c>
      <c r="D9" s="101">
        <v>10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15.75" x14ac:dyDescent="0.25">
      <c r="A10" s="117">
        <v>5</v>
      </c>
      <c r="B10" s="101" t="s">
        <v>252</v>
      </c>
      <c r="C10" s="117" t="s">
        <v>7</v>
      </c>
      <c r="D10" s="101">
        <v>2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15.75" x14ac:dyDescent="0.25">
      <c r="A11" s="117">
        <v>6</v>
      </c>
      <c r="B11" s="101" t="s">
        <v>253</v>
      </c>
      <c r="C11" s="117" t="s">
        <v>7</v>
      </c>
      <c r="D11" s="101">
        <v>3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31.5" x14ac:dyDescent="0.25">
      <c r="A12" s="11"/>
      <c r="B12" s="118" t="s">
        <v>254</v>
      </c>
      <c r="C12" s="117"/>
      <c r="D12" s="101"/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15.75" x14ac:dyDescent="0.25">
      <c r="A13" s="117">
        <v>7</v>
      </c>
      <c r="B13" s="101" t="s">
        <v>255</v>
      </c>
      <c r="C13" s="117" t="s">
        <v>7</v>
      </c>
      <c r="D13" s="101">
        <v>5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15.75" x14ac:dyDescent="0.25">
      <c r="A14" s="117">
        <v>8</v>
      </c>
      <c r="B14" s="101" t="s">
        <v>256</v>
      </c>
      <c r="C14" s="117" t="s">
        <v>7</v>
      </c>
      <c r="D14" s="101">
        <v>5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ht="15.75" x14ac:dyDescent="0.25">
      <c r="A15" s="117">
        <v>9</v>
      </c>
      <c r="B15" s="101" t="s">
        <v>257</v>
      </c>
      <c r="C15" s="117" t="s">
        <v>7</v>
      </c>
      <c r="D15" s="101">
        <v>5</v>
      </c>
      <c r="E15" s="163"/>
      <c r="F15" s="163"/>
      <c r="G15" s="163"/>
      <c r="H15" s="163"/>
      <c r="I15" s="163"/>
      <c r="J15" s="163"/>
      <c r="K15" s="163"/>
      <c r="L15" s="163">
        <f t="shared" si="0"/>
        <v>0</v>
      </c>
      <c r="M15" s="163">
        <f t="shared" si="1"/>
        <v>0</v>
      </c>
      <c r="N15" s="163">
        <f t="shared" si="2"/>
        <v>0</v>
      </c>
    </row>
    <row r="16" spans="1:14" ht="15.75" x14ac:dyDescent="0.25">
      <c r="A16" s="117">
        <v>10</v>
      </c>
      <c r="B16" s="101" t="s">
        <v>258</v>
      </c>
      <c r="C16" s="117" t="s">
        <v>7</v>
      </c>
      <c r="D16" s="101">
        <v>10</v>
      </c>
      <c r="E16" s="163"/>
      <c r="F16" s="163"/>
      <c r="G16" s="163"/>
      <c r="H16" s="163"/>
      <c r="I16" s="163"/>
      <c r="J16" s="163"/>
      <c r="K16" s="163"/>
      <c r="L16" s="163">
        <f t="shared" si="0"/>
        <v>0</v>
      </c>
      <c r="M16" s="163">
        <f t="shared" si="1"/>
        <v>0</v>
      </c>
      <c r="N16" s="163">
        <f t="shared" si="2"/>
        <v>0</v>
      </c>
    </row>
    <row r="17" spans="1:14" ht="15.75" x14ac:dyDescent="0.25">
      <c r="A17" s="117">
        <v>11</v>
      </c>
      <c r="B17" s="101" t="s">
        <v>259</v>
      </c>
      <c r="C17" s="117" t="s">
        <v>7</v>
      </c>
      <c r="D17" s="101">
        <v>10</v>
      </c>
      <c r="E17" s="163"/>
      <c r="F17" s="163"/>
      <c r="G17" s="163"/>
      <c r="H17" s="163"/>
      <c r="I17" s="163"/>
      <c r="J17" s="163"/>
      <c r="K17" s="163"/>
      <c r="L17" s="163">
        <f t="shared" si="0"/>
        <v>0</v>
      </c>
      <c r="M17" s="163">
        <f t="shared" si="1"/>
        <v>0</v>
      </c>
      <c r="N17" s="163">
        <f t="shared" si="2"/>
        <v>0</v>
      </c>
    </row>
    <row r="18" spans="1:14" ht="15.75" x14ac:dyDescent="0.25">
      <c r="A18" s="117">
        <v>12</v>
      </c>
      <c r="B18" s="101" t="s">
        <v>260</v>
      </c>
      <c r="C18" s="117" t="s">
        <v>7</v>
      </c>
      <c r="D18" s="101">
        <v>10</v>
      </c>
      <c r="E18" s="163"/>
      <c r="F18" s="163"/>
      <c r="G18" s="163"/>
      <c r="H18" s="163"/>
      <c r="I18" s="163"/>
      <c r="J18" s="163"/>
      <c r="K18" s="163"/>
      <c r="L18" s="163">
        <f t="shared" si="0"/>
        <v>0</v>
      </c>
      <c r="M18" s="163">
        <f t="shared" si="1"/>
        <v>0</v>
      </c>
      <c r="N18" s="163">
        <f t="shared" si="2"/>
        <v>0</v>
      </c>
    </row>
    <row r="19" spans="1:14" ht="15.75" x14ac:dyDescent="0.25">
      <c r="A19" s="117">
        <v>13</v>
      </c>
      <c r="B19" s="101" t="s">
        <v>261</v>
      </c>
      <c r="C19" s="117" t="s">
        <v>7</v>
      </c>
      <c r="D19" s="101">
        <v>10</v>
      </c>
      <c r="E19" s="163"/>
      <c r="F19" s="163"/>
      <c r="G19" s="163"/>
      <c r="H19" s="163"/>
      <c r="I19" s="163"/>
      <c r="J19" s="163"/>
      <c r="K19" s="163"/>
      <c r="L19" s="163">
        <f t="shared" si="0"/>
        <v>0</v>
      </c>
      <c r="M19" s="163">
        <f t="shared" si="1"/>
        <v>0</v>
      </c>
      <c r="N19" s="163">
        <f t="shared" si="2"/>
        <v>0</v>
      </c>
    </row>
    <row r="20" spans="1:14" ht="15.75" x14ac:dyDescent="0.25">
      <c r="A20" s="117">
        <v>14</v>
      </c>
      <c r="B20" s="101" t="s">
        <v>262</v>
      </c>
      <c r="C20" s="117" t="s">
        <v>7</v>
      </c>
      <c r="D20" s="101">
        <v>10</v>
      </c>
      <c r="E20" s="163"/>
      <c r="F20" s="163"/>
      <c r="G20" s="163"/>
      <c r="H20" s="163"/>
      <c r="I20" s="163"/>
      <c r="J20" s="163"/>
      <c r="K20" s="163"/>
      <c r="L20" s="163">
        <f t="shared" si="0"/>
        <v>0</v>
      </c>
      <c r="M20" s="163">
        <f t="shared" si="1"/>
        <v>0</v>
      </c>
      <c r="N20" s="163">
        <f t="shared" si="2"/>
        <v>0</v>
      </c>
    </row>
    <row r="21" spans="1:14" x14ac:dyDescent="0.25">
      <c r="L21" t="s">
        <v>309</v>
      </c>
      <c r="M21" s="164">
        <f>SUM(M6:M20)</f>
        <v>0</v>
      </c>
      <c r="N21" s="164">
        <f t="shared" si="2"/>
        <v>0</v>
      </c>
    </row>
  </sheetData>
  <protectedRanges>
    <protectedRange sqref="K4" name="Range2_1"/>
  </protectedRanges>
  <mergeCells count="3">
    <mergeCell ref="B3:C3"/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opLeftCell="A4" workbookViewId="0">
      <selection activeCell="B11" sqref="B11"/>
    </sheetView>
  </sheetViews>
  <sheetFormatPr defaultRowHeight="15" x14ac:dyDescent="0.25"/>
  <cols>
    <col min="1" max="1" width="6.28515625" customWidth="1"/>
    <col min="2" max="2" width="61.7109375" customWidth="1"/>
    <col min="3" max="3" width="4" customWidth="1"/>
    <col min="4" max="4" width="3.28515625" customWidth="1"/>
    <col min="5" max="5" width="5.5703125" customWidth="1"/>
    <col min="6" max="6" width="3" customWidth="1"/>
    <col min="7" max="7" width="3.85546875" customWidth="1"/>
    <col min="8" max="8" width="4.85546875" customWidth="1"/>
    <col min="9" max="9" width="5.28515625" customWidth="1"/>
    <col min="10" max="11" width="4.7109375" customWidth="1"/>
    <col min="12" max="12" width="3.85546875" customWidth="1"/>
    <col min="13" max="13" width="4.85546875" customWidth="1"/>
    <col min="14" max="14" width="5" customWidth="1"/>
  </cols>
  <sheetData>
    <row r="1" spans="1:14" x14ac:dyDescent="0.25">
      <c r="A1" s="130"/>
      <c r="B1" s="178" t="s">
        <v>310</v>
      </c>
      <c r="C1" s="178"/>
      <c r="D1" s="178"/>
    </row>
    <row r="2" spans="1:14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35" t="s">
        <v>263</v>
      </c>
      <c r="B3" s="185" t="s">
        <v>264</v>
      </c>
      <c r="C3" s="185"/>
      <c r="D3" s="185"/>
    </row>
    <row r="4" spans="1:14" ht="139.5" customHeight="1" x14ac:dyDescent="0.25">
      <c r="A4" s="3" t="s">
        <v>62</v>
      </c>
      <c r="B4" s="21" t="s">
        <v>2</v>
      </c>
      <c r="C4" s="4" t="s">
        <v>3</v>
      </c>
      <c r="D4" s="5" t="s">
        <v>4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47.25" x14ac:dyDescent="0.25">
      <c r="A5" s="121"/>
      <c r="B5" s="118" t="s">
        <v>125</v>
      </c>
      <c r="C5" s="122"/>
      <c r="D5" s="122"/>
      <c r="E5" s="163"/>
      <c r="F5" s="163"/>
      <c r="G5" s="163"/>
      <c r="H5" s="163"/>
      <c r="I5" s="163"/>
      <c r="J5" s="163"/>
      <c r="K5" s="163"/>
      <c r="L5" s="163"/>
      <c r="M5" s="163"/>
      <c r="N5" s="163"/>
    </row>
    <row r="6" spans="1:14" ht="126" x14ac:dyDescent="0.25">
      <c r="A6" s="126">
        <v>1</v>
      </c>
      <c r="B6" s="123" t="s">
        <v>265</v>
      </c>
      <c r="C6" s="11" t="s">
        <v>7</v>
      </c>
      <c r="D6" s="152">
        <v>10</v>
      </c>
      <c r="E6" s="163"/>
      <c r="F6" s="163"/>
      <c r="G6" s="163"/>
      <c r="H6" s="163"/>
      <c r="I6" s="163"/>
      <c r="J6" s="163"/>
      <c r="K6" s="163"/>
      <c r="L6" s="163">
        <f>K6*1.2</f>
        <v>0</v>
      </c>
      <c r="M6" s="163">
        <f>K6*D6</f>
        <v>0</v>
      </c>
      <c r="N6" s="163">
        <f>M6*1.2</f>
        <v>0</v>
      </c>
    </row>
    <row r="7" spans="1:14" ht="94.5" x14ac:dyDescent="0.25">
      <c r="A7" s="126">
        <v>2</v>
      </c>
      <c r="B7" s="15" t="s">
        <v>266</v>
      </c>
      <c r="C7" s="11" t="s">
        <v>7</v>
      </c>
      <c r="D7" s="152">
        <v>10</v>
      </c>
      <c r="E7" s="163"/>
      <c r="F7" s="163"/>
      <c r="G7" s="163"/>
      <c r="H7" s="163"/>
      <c r="I7" s="163"/>
      <c r="J7" s="163"/>
      <c r="K7" s="163"/>
      <c r="L7" s="163">
        <f t="shared" ref="L7:L14" si="0">K7*1.2</f>
        <v>0</v>
      </c>
      <c r="M7" s="163">
        <f t="shared" ref="M7:M14" si="1">K7*D7</f>
        <v>0</v>
      </c>
      <c r="N7" s="163">
        <f t="shared" ref="N7:N15" si="2">M7*1.2</f>
        <v>0</v>
      </c>
    </row>
    <row r="8" spans="1:14" ht="63" x14ac:dyDescent="0.25">
      <c r="A8" s="126">
        <v>3</v>
      </c>
      <c r="B8" s="15" t="s">
        <v>267</v>
      </c>
      <c r="C8" s="11" t="s">
        <v>7</v>
      </c>
      <c r="D8" s="152">
        <v>10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31.5" x14ac:dyDescent="0.25">
      <c r="A9" s="126">
        <v>4</v>
      </c>
      <c r="B9" s="15" t="s">
        <v>268</v>
      </c>
      <c r="C9" s="11" t="s">
        <v>7</v>
      </c>
      <c r="D9" s="152">
        <v>3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15.75" x14ac:dyDescent="0.25">
      <c r="A10" s="127"/>
      <c r="B10" s="124" t="s">
        <v>269</v>
      </c>
      <c r="C10" s="31"/>
      <c r="D10" s="153"/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51" customHeight="1" x14ac:dyDescent="0.25">
      <c r="A11" s="126">
        <v>5</v>
      </c>
      <c r="B11" s="209" t="s">
        <v>270</v>
      </c>
      <c r="C11" s="11" t="s">
        <v>7</v>
      </c>
      <c r="D11" s="11">
        <v>5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94.5" x14ac:dyDescent="0.25">
      <c r="A12" s="126">
        <v>6</v>
      </c>
      <c r="B12" s="125" t="s">
        <v>271</v>
      </c>
      <c r="C12" s="11" t="s">
        <v>7</v>
      </c>
      <c r="D12" s="11">
        <v>5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31.5" x14ac:dyDescent="0.25">
      <c r="A13" s="126">
        <v>7</v>
      </c>
      <c r="B13" s="154" t="s">
        <v>272</v>
      </c>
      <c r="C13" s="155" t="s">
        <v>7</v>
      </c>
      <c r="D13" s="156">
        <v>20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31.5" x14ac:dyDescent="0.25">
      <c r="A14" s="126">
        <v>8</v>
      </c>
      <c r="B14" s="157" t="s">
        <v>273</v>
      </c>
      <c r="C14" s="155" t="s">
        <v>7</v>
      </c>
      <c r="D14" s="156">
        <v>10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x14ac:dyDescent="0.25">
      <c r="L15" t="s">
        <v>309</v>
      </c>
      <c r="M15" s="164">
        <f>SUM(M6:M14)</f>
        <v>0</v>
      </c>
      <c r="N15" s="164">
        <f t="shared" si="2"/>
        <v>0</v>
      </c>
    </row>
  </sheetData>
  <protectedRanges>
    <protectedRange sqref="K4" name="Range2_1"/>
  </protectedRanges>
  <mergeCells count="3">
    <mergeCell ref="B3:D3"/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workbookViewId="0">
      <selection activeCell="B2" sqref="B2:M2"/>
    </sheetView>
  </sheetViews>
  <sheetFormatPr defaultRowHeight="15" x14ac:dyDescent="0.25"/>
  <cols>
    <col min="1" max="1" width="5.28515625" customWidth="1"/>
    <col min="2" max="2" width="50.28515625" customWidth="1"/>
    <col min="3" max="3" width="4.28515625" customWidth="1"/>
    <col min="4" max="4" width="4.140625" customWidth="1"/>
    <col min="5" max="5" width="4.7109375" customWidth="1"/>
    <col min="6" max="6" width="3.42578125" customWidth="1"/>
    <col min="7" max="7" width="3.5703125" customWidth="1"/>
    <col min="8" max="8" width="4" customWidth="1"/>
    <col min="9" max="9" width="5.140625" customWidth="1"/>
    <col min="10" max="10" width="3.7109375" customWidth="1"/>
    <col min="11" max="11" width="5.28515625" customWidth="1"/>
    <col min="12" max="12" width="3.7109375" customWidth="1"/>
    <col min="13" max="13" width="6" customWidth="1"/>
    <col min="14" max="14" width="5.42578125" customWidth="1"/>
  </cols>
  <sheetData>
    <row r="1" spans="1:14" x14ac:dyDescent="0.25">
      <c r="A1" s="130"/>
      <c r="B1" s="178" t="s">
        <v>310</v>
      </c>
      <c r="C1" s="178"/>
      <c r="D1" s="178"/>
    </row>
    <row r="2" spans="1:14" ht="15" customHeight="1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40.5" customHeight="1" x14ac:dyDescent="0.25">
      <c r="A3" s="35" t="s">
        <v>274</v>
      </c>
      <c r="B3" s="128" t="s">
        <v>275</v>
      </c>
      <c r="C3" s="128"/>
      <c r="D3" s="128"/>
    </row>
    <row r="4" spans="1:14" ht="115.5" customHeight="1" x14ac:dyDescent="0.25">
      <c r="A4" s="3" t="s">
        <v>62</v>
      </c>
      <c r="B4" s="21" t="s">
        <v>2</v>
      </c>
      <c r="C4" s="4" t="s">
        <v>3</v>
      </c>
      <c r="D4" s="5" t="s">
        <v>4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140.25" x14ac:dyDescent="0.25">
      <c r="A5" s="139">
        <v>1</v>
      </c>
      <c r="B5" s="158" t="s">
        <v>296</v>
      </c>
      <c r="C5" s="159" t="s">
        <v>7</v>
      </c>
      <c r="D5" s="139">
        <v>3</v>
      </c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89.25" x14ac:dyDescent="0.25">
      <c r="A6" s="139">
        <v>2</v>
      </c>
      <c r="B6" s="158" t="s">
        <v>297</v>
      </c>
      <c r="C6" s="159" t="s">
        <v>7</v>
      </c>
      <c r="D6" s="139">
        <v>3</v>
      </c>
      <c r="E6" s="163"/>
      <c r="F6" s="163"/>
      <c r="G6" s="163"/>
      <c r="H6" s="163"/>
      <c r="I6" s="163"/>
      <c r="J6" s="163"/>
      <c r="K6" s="163"/>
      <c r="L6" s="163">
        <f t="shared" ref="L6:L7" si="0">K6*1.2</f>
        <v>0</v>
      </c>
      <c r="M6" s="163">
        <f t="shared" ref="M6:M7" si="1">K6*D6</f>
        <v>0</v>
      </c>
      <c r="N6" s="163">
        <f t="shared" ref="N6:N7" si="2">M6*1.2</f>
        <v>0</v>
      </c>
    </row>
    <row r="7" spans="1:14" ht="25.5" x14ac:dyDescent="0.25">
      <c r="A7" s="139">
        <v>3</v>
      </c>
      <c r="B7" s="158" t="s">
        <v>298</v>
      </c>
      <c r="C7" s="159" t="s">
        <v>7</v>
      </c>
      <c r="D7" s="139">
        <v>3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x14ac:dyDescent="0.25">
      <c r="L8" t="s">
        <v>309</v>
      </c>
      <c r="M8">
        <f>SUM(M5:M7)</f>
        <v>0</v>
      </c>
      <c r="N8">
        <f>SUM(N5:N7)</f>
        <v>0</v>
      </c>
    </row>
  </sheetData>
  <protectedRanges>
    <protectedRange sqref="K4" name="Range2_1"/>
  </protectedRanges>
  <mergeCells count="2"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workbookViewId="0">
      <selection activeCell="A3" sqref="A3"/>
    </sheetView>
  </sheetViews>
  <sheetFormatPr defaultRowHeight="15" x14ac:dyDescent="0.25"/>
  <cols>
    <col min="1" max="1" width="5.140625" customWidth="1"/>
    <col min="2" max="2" width="60.140625" customWidth="1"/>
    <col min="3" max="3" width="3.5703125" customWidth="1"/>
    <col min="4" max="4" width="5.140625" customWidth="1"/>
    <col min="5" max="5" width="4.28515625" customWidth="1"/>
    <col min="6" max="6" width="3.140625" customWidth="1"/>
    <col min="7" max="7" width="4.5703125" customWidth="1"/>
    <col min="8" max="8" width="4.140625" customWidth="1"/>
    <col min="9" max="9" width="6.42578125" customWidth="1"/>
    <col min="10" max="10" width="5.85546875" customWidth="1"/>
    <col min="11" max="11" width="4.7109375" customWidth="1"/>
    <col min="12" max="12" width="6" customWidth="1"/>
    <col min="13" max="13" width="5" customWidth="1"/>
    <col min="14" max="14" width="7.28515625" customWidth="1"/>
  </cols>
  <sheetData>
    <row r="1" spans="1:14" x14ac:dyDescent="0.25">
      <c r="A1" s="130"/>
      <c r="B1" s="178" t="s">
        <v>310</v>
      </c>
      <c r="C1" s="178"/>
      <c r="D1" s="178"/>
    </row>
    <row r="2" spans="1:14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35" t="s">
        <v>317</v>
      </c>
      <c r="B3" s="185" t="s">
        <v>276</v>
      </c>
      <c r="C3" s="185"/>
      <c r="D3" s="185"/>
    </row>
    <row r="4" spans="1:14" ht="88.5" customHeight="1" x14ac:dyDescent="0.25">
      <c r="A4" s="3" t="s">
        <v>62</v>
      </c>
      <c r="B4" s="21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15.75" x14ac:dyDescent="0.25">
      <c r="A5" s="38" t="s">
        <v>66</v>
      </c>
      <c r="B5" s="93" t="s">
        <v>277</v>
      </c>
      <c r="C5" s="38" t="s">
        <v>7</v>
      </c>
      <c r="D5" s="38">
        <v>10</v>
      </c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31.5" x14ac:dyDescent="0.25">
      <c r="A6" s="38" t="s">
        <v>68</v>
      </c>
      <c r="B6" s="93" t="s">
        <v>278</v>
      </c>
      <c r="C6" s="38" t="s">
        <v>182</v>
      </c>
      <c r="D6" s="38">
        <v>10</v>
      </c>
      <c r="E6" s="163"/>
      <c r="F6" s="163"/>
      <c r="G6" s="163"/>
      <c r="H6" s="163"/>
      <c r="I6" s="163"/>
      <c r="J6" s="163"/>
      <c r="K6" s="163"/>
      <c r="L6" s="163">
        <f t="shared" ref="L6:L8" si="0">K6*1.2</f>
        <v>0</v>
      </c>
      <c r="M6" s="163">
        <f t="shared" ref="M6:M8" si="1">K6*D6</f>
        <v>0</v>
      </c>
      <c r="N6" s="163">
        <f t="shared" ref="N6:N9" si="2">M6*1.2</f>
        <v>0</v>
      </c>
    </row>
    <row r="7" spans="1:14" ht="15.75" x14ac:dyDescent="0.25">
      <c r="A7" s="38" t="s">
        <v>70</v>
      </c>
      <c r="B7" s="93" t="s">
        <v>279</v>
      </c>
      <c r="C7" s="38" t="s">
        <v>182</v>
      </c>
      <c r="D7" s="38">
        <v>10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ht="15.75" x14ac:dyDescent="0.25">
      <c r="A8" s="38" t="s">
        <v>72</v>
      </c>
      <c r="B8" s="93" t="s">
        <v>280</v>
      </c>
      <c r="C8" s="38" t="s">
        <v>7</v>
      </c>
      <c r="D8" s="38">
        <v>10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15.75" x14ac:dyDescent="0.25">
      <c r="A9" s="56"/>
      <c r="B9" s="43"/>
      <c r="C9" s="43"/>
      <c r="D9" s="56"/>
      <c r="L9" t="s">
        <v>309</v>
      </c>
      <c r="M9" s="164">
        <f>SUM(M5:M8)</f>
        <v>0</v>
      </c>
      <c r="N9" s="164">
        <f t="shared" si="2"/>
        <v>0</v>
      </c>
    </row>
    <row r="10" spans="1:14" ht="15.75" x14ac:dyDescent="0.25">
      <c r="A10" s="17"/>
      <c r="B10" s="8"/>
      <c r="C10" s="8"/>
      <c r="D10" s="17"/>
    </row>
    <row r="11" spans="1:14" ht="47.25" x14ac:dyDescent="0.25">
      <c r="A11" s="17"/>
      <c r="B11" s="18" t="s">
        <v>82</v>
      </c>
      <c r="C11" s="8"/>
      <c r="D11" s="17"/>
    </row>
    <row r="12" spans="1:14" x14ac:dyDescent="0.25">
      <c r="A12" s="130"/>
      <c r="B12" s="130"/>
      <c r="C12" s="130"/>
      <c r="D12" s="130"/>
    </row>
  </sheetData>
  <protectedRanges>
    <protectedRange sqref="K4" name="Range2_1"/>
  </protectedRanges>
  <mergeCells count="3">
    <mergeCell ref="B3:D3"/>
    <mergeCell ref="B1:D1"/>
    <mergeCell ref="B2:M2"/>
  </mergeCells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activeCell="B2" sqref="B2:M2"/>
    </sheetView>
  </sheetViews>
  <sheetFormatPr defaultRowHeight="15" x14ac:dyDescent="0.25"/>
  <cols>
    <col min="1" max="1" width="6" customWidth="1"/>
    <col min="2" max="2" width="65.85546875" customWidth="1"/>
    <col min="3" max="3" width="4" customWidth="1"/>
    <col min="4" max="4" width="4.42578125" customWidth="1"/>
    <col min="5" max="5" width="5.140625" customWidth="1"/>
    <col min="6" max="6" width="4.42578125" customWidth="1"/>
    <col min="7" max="7" width="4.85546875" customWidth="1"/>
    <col min="8" max="8" width="3.85546875" customWidth="1"/>
    <col min="9" max="9" width="5.28515625" customWidth="1"/>
    <col min="10" max="10" width="4.28515625" customWidth="1"/>
    <col min="11" max="12" width="5.85546875" customWidth="1"/>
    <col min="13" max="13" width="4.7109375" customWidth="1"/>
    <col min="14" max="14" width="6.140625" customWidth="1"/>
  </cols>
  <sheetData>
    <row r="1" spans="1:14" x14ac:dyDescent="0.25">
      <c r="A1" s="130"/>
      <c r="B1" s="178" t="s">
        <v>310</v>
      </c>
      <c r="C1" s="178"/>
      <c r="D1" s="178"/>
    </row>
    <row r="2" spans="1:14" ht="15" customHeight="1" x14ac:dyDescent="0.25">
      <c r="A2" s="130"/>
      <c r="B2" s="208" t="s">
        <v>314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</row>
    <row r="3" spans="1:14" ht="15.75" x14ac:dyDescent="0.25">
      <c r="A3" s="35" t="s">
        <v>299</v>
      </c>
      <c r="B3" s="185" t="s">
        <v>281</v>
      </c>
      <c r="C3" s="185"/>
      <c r="D3" s="185"/>
    </row>
    <row r="4" spans="1:14" ht="89.25" customHeight="1" x14ac:dyDescent="0.25">
      <c r="A4" s="3" t="s">
        <v>62</v>
      </c>
      <c r="B4" s="21" t="s">
        <v>2</v>
      </c>
      <c r="C4" s="37" t="s">
        <v>3</v>
      </c>
      <c r="D4" s="5" t="s">
        <v>65</v>
      </c>
      <c r="E4" s="160" t="s">
        <v>300</v>
      </c>
      <c r="F4" s="160" t="s">
        <v>301</v>
      </c>
      <c r="G4" s="4" t="s">
        <v>302</v>
      </c>
      <c r="H4" s="4" t="s">
        <v>303</v>
      </c>
      <c r="I4" s="4" t="s">
        <v>311</v>
      </c>
      <c r="J4" s="161" t="s">
        <v>304</v>
      </c>
      <c r="K4" s="162" t="s">
        <v>305</v>
      </c>
      <c r="L4" s="162" t="s">
        <v>306</v>
      </c>
      <c r="M4" s="162" t="s">
        <v>307</v>
      </c>
      <c r="N4" s="162" t="s">
        <v>308</v>
      </c>
    </row>
    <row r="5" spans="1:14" ht="63" x14ac:dyDescent="0.25">
      <c r="A5" s="38">
        <v>1</v>
      </c>
      <c r="B5" s="93" t="s">
        <v>282</v>
      </c>
      <c r="C5" s="11" t="s">
        <v>7</v>
      </c>
      <c r="D5" s="38">
        <v>1</v>
      </c>
      <c r="E5" s="163"/>
      <c r="F5" s="163"/>
      <c r="G5" s="163"/>
      <c r="H5" s="163"/>
      <c r="I5" s="163"/>
      <c r="J5" s="163"/>
      <c r="K5" s="163"/>
      <c r="L5" s="163">
        <f>K5*1.2</f>
        <v>0</v>
      </c>
      <c r="M5" s="163">
        <f>K5*D5</f>
        <v>0</v>
      </c>
      <c r="N5" s="163">
        <f>M5*1.2</f>
        <v>0</v>
      </c>
    </row>
    <row r="6" spans="1:14" ht="15.75" x14ac:dyDescent="0.25">
      <c r="A6" s="38">
        <v>2</v>
      </c>
      <c r="B6" s="93" t="s">
        <v>283</v>
      </c>
      <c r="C6" s="11" t="s">
        <v>7</v>
      </c>
      <c r="D6" s="38">
        <v>1</v>
      </c>
      <c r="E6" s="163"/>
      <c r="F6" s="163"/>
      <c r="G6" s="163"/>
      <c r="H6" s="163"/>
      <c r="I6" s="163"/>
      <c r="J6" s="163"/>
      <c r="K6" s="163"/>
      <c r="L6" s="163">
        <f t="shared" ref="L6:L14" si="0">K6*1.2</f>
        <v>0</v>
      </c>
      <c r="M6" s="163">
        <f t="shared" ref="M6:M14" si="1">K6*D6</f>
        <v>0</v>
      </c>
      <c r="N6" s="163">
        <f t="shared" ref="N6:N15" si="2">M6*1.2</f>
        <v>0</v>
      </c>
    </row>
    <row r="7" spans="1:14" ht="15.75" x14ac:dyDescent="0.25">
      <c r="A7" s="38">
        <v>3</v>
      </c>
      <c r="B7" s="93" t="s">
        <v>284</v>
      </c>
      <c r="C7" s="11" t="s">
        <v>7</v>
      </c>
      <c r="D7" s="38">
        <v>1</v>
      </c>
      <c r="E7" s="163"/>
      <c r="F7" s="163"/>
      <c r="G7" s="163"/>
      <c r="H7" s="163"/>
      <c r="I7" s="163"/>
      <c r="J7" s="163"/>
      <c r="K7" s="163"/>
      <c r="L7" s="163">
        <f t="shared" si="0"/>
        <v>0</v>
      </c>
      <c r="M7" s="163">
        <f t="shared" si="1"/>
        <v>0</v>
      </c>
      <c r="N7" s="163">
        <f t="shared" si="2"/>
        <v>0</v>
      </c>
    </row>
    <row r="8" spans="1:14" ht="15.75" x14ac:dyDescent="0.25">
      <c r="A8" s="38">
        <v>4</v>
      </c>
      <c r="B8" s="93" t="s">
        <v>285</v>
      </c>
      <c r="C8" s="11" t="s">
        <v>7</v>
      </c>
      <c r="D8" s="38">
        <v>1</v>
      </c>
      <c r="E8" s="163"/>
      <c r="F8" s="163"/>
      <c r="G8" s="163"/>
      <c r="H8" s="163"/>
      <c r="I8" s="163"/>
      <c r="J8" s="163"/>
      <c r="K8" s="163"/>
      <c r="L8" s="163">
        <f t="shared" si="0"/>
        <v>0</v>
      </c>
      <c r="M8" s="163">
        <f t="shared" si="1"/>
        <v>0</v>
      </c>
      <c r="N8" s="163">
        <f t="shared" si="2"/>
        <v>0</v>
      </c>
    </row>
    <row r="9" spans="1:14" ht="15.75" x14ac:dyDescent="0.25">
      <c r="A9" s="38">
        <v>5</v>
      </c>
      <c r="B9" s="93" t="s">
        <v>286</v>
      </c>
      <c r="C9" s="11" t="s">
        <v>7</v>
      </c>
      <c r="D9" s="38">
        <v>1</v>
      </c>
      <c r="E9" s="163"/>
      <c r="F9" s="163"/>
      <c r="G9" s="163"/>
      <c r="H9" s="163"/>
      <c r="I9" s="163"/>
      <c r="J9" s="163"/>
      <c r="K9" s="163"/>
      <c r="L9" s="163">
        <f t="shared" si="0"/>
        <v>0</v>
      </c>
      <c r="M9" s="163">
        <f t="shared" si="1"/>
        <v>0</v>
      </c>
      <c r="N9" s="163">
        <f t="shared" si="2"/>
        <v>0</v>
      </c>
    </row>
    <row r="10" spans="1:14" ht="15.75" x14ac:dyDescent="0.25">
      <c r="A10" s="38">
        <v>6</v>
      </c>
      <c r="B10" s="93" t="s">
        <v>287</v>
      </c>
      <c r="C10" s="11" t="s">
        <v>7</v>
      </c>
      <c r="D10" s="38">
        <v>1</v>
      </c>
      <c r="E10" s="163"/>
      <c r="F10" s="163"/>
      <c r="G10" s="163"/>
      <c r="H10" s="163"/>
      <c r="I10" s="163"/>
      <c r="J10" s="163"/>
      <c r="K10" s="163"/>
      <c r="L10" s="163">
        <f t="shared" si="0"/>
        <v>0</v>
      </c>
      <c r="M10" s="163">
        <f t="shared" si="1"/>
        <v>0</v>
      </c>
      <c r="N10" s="163">
        <f t="shared" si="2"/>
        <v>0</v>
      </c>
    </row>
    <row r="11" spans="1:14" ht="31.5" x14ac:dyDescent="0.25">
      <c r="A11" s="38">
        <v>7</v>
      </c>
      <c r="B11" s="93" t="s">
        <v>288</v>
      </c>
      <c r="C11" s="11" t="s">
        <v>7</v>
      </c>
      <c r="D11" s="38">
        <v>1</v>
      </c>
      <c r="E11" s="163"/>
      <c r="F11" s="163"/>
      <c r="G11" s="163"/>
      <c r="H11" s="163"/>
      <c r="I11" s="163"/>
      <c r="J11" s="163"/>
      <c r="K11" s="163"/>
      <c r="L11" s="163">
        <f t="shared" si="0"/>
        <v>0</v>
      </c>
      <c r="M11" s="163">
        <f t="shared" si="1"/>
        <v>0</v>
      </c>
      <c r="N11" s="163">
        <f t="shared" si="2"/>
        <v>0</v>
      </c>
    </row>
    <row r="12" spans="1:14" ht="15.75" x14ac:dyDescent="0.25">
      <c r="A12" s="38">
        <v>8</v>
      </c>
      <c r="B12" s="93" t="s">
        <v>289</v>
      </c>
      <c r="C12" s="11" t="s">
        <v>7</v>
      </c>
      <c r="D12" s="38">
        <v>1</v>
      </c>
      <c r="E12" s="163"/>
      <c r="F12" s="163"/>
      <c r="G12" s="163"/>
      <c r="H12" s="163"/>
      <c r="I12" s="163"/>
      <c r="J12" s="163"/>
      <c r="K12" s="163"/>
      <c r="L12" s="163">
        <f t="shared" si="0"/>
        <v>0</v>
      </c>
      <c r="M12" s="163">
        <f t="shared" si="1"/>
        <v>0</v>
      </c>
      <c r="N12" s="163">
        <f t="shared" si="2"/>
        <v>0</v>
      </c>
    </row>
    <row r="13" spans="1:14" ht="31.5" x14ac:dyDescent="0.25">
      <c r="A13" s="38">
        <v>9</v>
      </c>
      <c r="B13" s="93" t="s">
        <v>290</v>
      </c>
      <c r="C13" s="11" t="s">
        <v>7</v>
      </c>
      <c r="D13" s="38">
        <v>1</v>
      </c>
      <c r="E13" s="163"/>
      <c r="F13" s="163"/>
      <c r="G13" s="163"/>
      <c r="H13" s="163"/>
      <c r="I13" s="163"/>
      <c r="J13" s="163"/>
      <c r="K13" s="163"/>
      <c r="L13" s="163">
        <f t="shared" si="0"/>
        <v>0</v>
      </c>
      <c r="M13" s="163">
        <f t="shared" si="1"/>
        <v>0</v>
      </c>
      <c r="N13" s="163">
        <f t="shared" si="2"/>
        <v>0</v>
      </c>
    </row>
    <row r="14" spans="1:14" ht="31.5" x14ac:dyDescent="0.25">
      <c r="A14" s="38">
        <v>10</v>
      </c>
      <c r="B14" s="93" t="s">
        <v>291</v>
      </c>
      <c r="C14" s="11" t="s">
        <v>7</v>
      </c>
      <c r="D14" s="38">
        <v>1</v>
      </c>
      <c r="E14" s="163"/>
      <c r="F14" s="163"/>
      <c r="G14" s="163"/>
      <c r="H14" s="163"/>
      <c r="I14" s="163"/>
      <c r="J14" s="163"/>
      <c r="K14" s="163"/>
      <c r="L14" s="163">
        <f t="shared" si="0"/>
        <v>0</v>
      </c>
      <c r="M14" s="163">
        <f t="shared" si="1"/>
        <v>0</v>
      </c>
      <c r="N14" s="163">
        <f t="shared" si="2"/>
        <v>0</v>
      </c>
    </row>
    <row r="15" spans="1:14" x14ac:dyDescent="0.25">
      <c r="L15" t="s">
        <v>309</v>
      </c>
      <c r="M15" s="164">
        <f>SUM(M5:M14)</f>
        <v>0</v>
      </c>
      <c r="N15" s="164">
        <f t="shared" si="2"/>
        <v>0</v>
      </c>
    </row>
  </sheetData>
  <protectedRanges>
    <protectedRange sqref="K4" name="Range2_1"/>
  </protectedRanges>
  <mergeCells count="3">
    <mergeCell ref="B3:D3"/>
    <mergeCell ref="B1:D1"/>
    <mergeCell ref="B2:M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Sheet1</vt:lpstr>
      <vt:lpstr>ОП1</vt:lpstr>
      <vt:lpstr>ОП2</vt:lpstr>
      <vt:lpstr>ОП3</vt:lpstr>
      <vt:lpstr>ОП4</vt:lpstr>
      <vt:lpstr>ОП5</vt:lpstr>
      <vt:lpstr>ОП6</vt:lpstr>
      <vt:lpstr>ОП7</vt:lpstr>
      <vt:lpstr>ОП8</vt:lpstr>
      <vt:lpstr>ОП9</vt:lpstr>
      <vt:lpstr>ОП10</vt:lpstr>
      <vt:lpstr>ОП11</vt:lpstr>
      <vt:lpstr>ОП12</vt:lpstr>
      <vt:lpstr>ОП13</vt:lpstr>
      <vt:lpstr>ОП14</vt:lpstr>
      <vt:lpstr>ОП15</vt:lpstr>
      <vt:lpstr>ОП16</vt:lpstr>
      <vt:lpstr>ОП17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2019-12-19T09:13:52Z</dcterms:modified>
</cp:coreProperties>
</file>