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4850" yWindow="15" windowWidth="13860" windowHeight="12795" tabRatio="801" firstSheet="1" activeTab="6"/>
  </bookViews>
  <sheets>
    <sheet name="Лист1" sheetId="17" state="hidden" r:id="rId1"/>
    <sheet name="I" sheetId="3" r:id="rId2"/>
    <sheet name="II" sheetId="5" r:id="rId3"/>
    <sheet name="III" sheetId="10" r:id="rId4"/>
    <sheet name="IV" sheetId="20" r:id="rId5"/>
    <sheet name="V" sheetId="18" r:id="rId6"/>
    <sheet name="VI" sheetId="2" r:id="rId7"/>
    <sheet name="VII" sheetId="15" r:id="rId8"/>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15" l="1"/>
  <c r="P5" i="15"/>
  <c r="P12" i="2"/>
  <c r="O12" i="2"/>
  <c r="P9" i="2"/>
  <c r="P10" i="2"/>
  <c r="P11" i="2"/>
  <c r="O9" i="2"/>
  <c r="O10" i="2"/>
  <c r="O11" i="2"/>
  <c r="N9" i="2"/>
  <c r="N10" i="2"/>
  <c r="N11" i="2"/>
  <c r="M9" i="2"/>
  <c r="M10" i="2"/>
  <c r="M11" i="2"/>
  <c r="L9" i="2"/>
  <c r="L10" i="2"/>
  <c r="L11" i="2"/>
  <c r="K9" i="2"/>
  <c r="K10" i="2"/>
  <c r="K11" i="2"/>
  <c r="O13" i="18"/>
  <c r="P13" i="18"/>
  <c r="P9" i="18"/>
  <c r="P10" i="18"/>
  <c r="P11" i="18"/>
  <c r="P12" i="18"/>
  <c r="O9" i="18"/>
  <c r="O10" i="18"/>
  <c r="O11" i="18"/>
  <c r="O12" i="18"/>
  <c r="N9" i="18"/>
  <c r="N10" i="18"/>
  <c r="N11" i="18"/>
  <c r="N12" i="18"/>
  <c r="M9" i="18"/>
  <c r="M10" i="18"/>
  <c r="M11" i="18"/>
  <c r="M12" i="18"/>
  <c r="L9" i="18"/>
  <c r="L10" i="18"/>
  <c r="L11" i="18"/>
  <c r="L12" i="18"/>
  <c r="K9" i="18"/>
  <c r="K10" i="18"/>
  <c r="K11" i="18"/>
  <c r="K12" i="18"/>
  <c r="O8" i="20"/>
  <c r="P8" i="20"/>
  <c r="O27" i="10"/>
  <c r="P27" i="10"/>
  <c r="O5" i="5"/>
  <c r="P5" i="5"/>
  <c r="P11" i="3"/>
  <c r="O11" i="3"/>
  <c r="N4" i="15"/>
  <c r="M4" i="15"/>
  <c r="L4" i="15"/>
  <c r="O4" i="15" s="1"/>
  <c r="P4" i="15" s="1"/>
  <c r="K4" i="15"/>
  <c r="M3" i="15"/>
  <c r="N3" i="15" s="1"/>
  <c r="L3" i="15"/>
  <c r="O3" i="15" s="1"/>
  <c r="P3" i="15" s="1"/>
  <c r="K3" i="15"/>
  <c r="O8" i="2"/>
  <c r="P8" i="2" s="1"/>
  <c r="N8" i="2"/>
  <c r="M8" i="2"/>
  <c r="L8" i="2"/>
  <c r="K8" i="2"/>
  <c r="M7" i="2"/>
  <c r="N7" i="2" s="1"/>
  <c r="L7" i="2"/>
  <c r="O7" i="2" s="1"/>
  <c r="P7" i="2" s="1"/>
  <c r="K7" i="2"/>
  <c r="O6" i="2"/>
  <c r="P6" i="2" s="1"/>
  <c r="N6" i="2"/>
  <c r="M6" i="2"/>
  <c r="L6" i="2"/>
  <c r="K6" i="2"/>
  <c r="M5" i="2"/>
  <c r="N5" i="2" s="1"/>
  <c r="L5" i="2"/>
  <c r="O5" i="2" s="1"/>
  <c r="P5" i="2" s="1"/>
  <c r="K5" i="2"/>
  <c r="O4" i="2"/>
  <c r="P4" i="2" s="1"/>
  <c r="N4" i="2"/>
  <c r="M4" i="2"/>
  <c r="L4" i="2"/>
  <c r="K4" i="2"/>
  <c r="M3" i="2"/>
  <c r="N3" i="2" s="1"/>
  <c r="L3" i="2"/>
  <c r="O3" i="2" s="1"/>
  <c r="P3" i="2" s="1"/>
  <c r="K3" i="2"/>
  <c r="N8" i="18"/>
  <c r="M8" i="18"/>
  <c r="L8" i="18"/>
  <c r="O8" i="18" s="1"/>
  <c r="P8" i="18" s="1"/>
  <c r="K8" i="18"/>
  <c r="M7" i="18"/>
  <c r="N7" i="18" s="1"/>
  <c r="L7" i="18"/>
  <c r="O7" i="18" s="1"/>
  <c r="P7" i="18" s="1"/>
  <c r="K7" i="18"/>
  <c r="N6" i="18"/>
  <c r="M6" i="18"/>
  <c r="L6" i="18"/>
  <c r="O6" i="18" s="1"/>
  <c r="P6" i="18" s="1"/>
  <c r="K6" i="18"/>
  <c r="M5" i="18"/>
  <c r="N5" i="18" s="1"/>
  <c r="L5" i="18"/>
  <c r="O5" i="18" s="1"/>
  <c r="P5" i="18" s="1"/>
  <c r="K5" i="18"/>
  <c r="N4" i="18"/>
  <c r="M4" i="18"/>
  <c r="L4" i="18"/>
  <c r="O4" i="18" s="1"/>
  <c r="P4" i="18" s="1"/>
  <c r="K4" i="18"/>
  <c r="M3" i="18"/>
  <c r="N3" i="18" s="1"/>
  <c r="L3" i="18"/>
  <c r="O3" i="18" s="1"/>
  <c r="P3" i="18" s="1"/>
  <c r="K3" i="18"/>
  <c r="N7" i="20"/>
  <c r="M7" i="20"/>
  <c r="L7" i="20"/>
  <c r="O7" i="20" s="1"/>
  <c r="P7" i="20" s="1"/>
  <c r="K7" i="20"/>
  <c r="M6" i="20"/>
  <c r="N6" i="20" s="1"/>
  <c r="L6" i="20"/>
  <c r="O6" i="20" s="1"/>
  <c r="P6" i="20" s="1"/>
  <c r="K6" i="20"/>
  <c r="N5" i="20"/>
  <c r="M5" i="20"/>
  <c r="L5" i="20"/>
  <c r="O5" i="20" s="1"/>
  <c r="P5" i="20" s="1"/>
  <c r="K5" i="20"/>
  <c r="M4" i="20"/>
  <c r="N4" i="20" s="1"/>
  <c r="L4" i="20"/>
  <c r="O4" i="20" s="1"/>
  <c r="P4" i="20" s="1"/>
  <c r="K4" i="20"/>
  <c r="O3" i="20"/>
  <c r="P3" i="20" s="1"/>
  <c r="N3" i="20"/>
  <c r="M3" i="20"/>
  <c r="L3" i="20"/>
  <c r="K3" i="20"/>
  <c r="N26" i="10"/>
  <c r="M26" i="10"/>
  <c r="L26" i="10"/>
  <c r="O26" i="10" s="1"/>
  <c r="P26" i="10" s="1"/>
  <c r="K26" i="10"/>
  <c r="M25" i="10"/>
  <c r="N25" i="10" s="1"/>
  <c r="L25" i="10"/>
  <c r="O25" i="10" s="1"/>
  <c r="P25" i="10" s="1"/>
  <c r="K25" i="10"/>
  <c r="O24" i="10"/>
  <c r="P24" i="10" s="1"/>
  <c r="N24" i="10"/>
  <c r="M24" i="10"/>
  <c r="L24" i="10"/>
  <c r="K24" i="10"/>
  <c r="M23" i="10"/>
  <c r="N23" i="10" s="1"/>
  <c r="L23" i="10"/>
  <c r="O23" i="10" s="1"/>
  <c r="P23" i="10" s="1"/>
  <c r="K23" i="10"/>
  <c r="O22" i="10"/>
  <c r="P22" i="10" s="1"/>
  <c r="N22" i="10"/>
  <c r="M22" i="10"/>
  <c r="L22" i="10"/>
  <c r="K22" i="10"/>
  <c r="M21" i="10"/>
  <c r="N21" i="10" s="1"/>
  <c r="L21" i="10"/>
  <c r="O21" i="10" s="1"/>
  <c r="P21" i="10" s="1"/>
  <c r="K21" i="10"/>
  <c r="O20" i="10"/>
  <c r="P20" i="10" s="1"/>
  <c r="N20" i="10"/>
  <c r="M20" i="10"/>
  <c r="L20" i="10"/>
  <c r="K20" i="10"/>
  <c r="M19" i="10"/>
  <c r="N19" i="10" s="1"/>
  <c r="L19" i="10"/>
  <c r="O19" i="10" s="1"/>
  <c r="P19" i="10" s="1"/>
  <c r="K19" i="10"/>
  <c r="O18" i="10"/>
  <c r="P18" i="10" s="1"/>
  <c r="N18" i="10"/>
  <c r="M18" i="10"/>
  <c r="L18" i="10"/>
  <c r="K18" i="10"/>
  <c r="M17" i="10"/>
  <c r="N17" i="10" s="1"/>
  <c r="L17" i="10"/>
  <c r="O17" i="10" s="1"/>
  <c r="P17" i="10" s="1"/>
  <c r="K17" i="10"/>
  <c r="O16" i="10"/>
  <c r="P16" i="10" s="1"/>
  <c r="N16" i="10"/>
  <c r="M16" i="10"/>
  <c r="L16" i="10"/>
  <c r="K16" i="10"/>
  <c r="M15" i="10"/>
  <c r="N15" i="10" s="1"/>
  <c r="L15" i="10"/>
  <c r="O15" i="10" s="1"/>
  <c r="P15" i="10" s="1"/>
  <c r="K15" i="10"/>
  <c r="O14" i="10"/>
  <c r="P14" i="10" s="1"/>
  <c r="N14" i="10"/>
  <c r="M14" i="10"/>
  <c r="L14" i="10"/>
  <c r="K14" i="10"/>
  <c r="M13" i="10"/>
  <c r="N13" i="10" s="1"/>
  <c r="L13" i="10"/>
  <c r="O13" i="10" s="1"/>
  <c r="P13" i="10" s="1"/>
  <c r="K13" i="10"/>
  <c r="O12" i="10"/>
  <c r="P12" i="10" s="1"/>
  <c r="N12" i="10"/>
  <c r="M12" i="10"/>
  <c r="L12" i="10"/>
  <c r="K12" i="10"/>
  <c r="M11" i="10"/>
  <c r="N11" i="10" s="1"/>
  <c r="L11" i="10"/>
  <c r="O11" i="10" s="1"/>
  <c r="P11" i="10" s="1"/>
  <c r="K11" i="10"/>
  <c r="O10" i="10"/>
  <c r="P10" i="10" s="1"/>
  <c r="N10" i="10"/>
  <c r="M10" i="10"/>
  <c r="L10" i="10"/>
  <c r="K10" i="10"/>
  <c r="M9" i="10"/>
  <c r="N9" i="10" s="1"/>
  <c r="L9" i="10"/>
  <c r="O9" i="10" s="1"/>
  <c r="P9" i="10" s="1"/>
  <c r="K9" i="10"/>
  <c r="O8" i="10"/>
  <c r="P8" i="10" s="1"/>
  <c r="N8" i="10"/>
  <c r="M8" i="10"/>
  <c r="L8" i="10"/>
  <c r="K8" i="10"/>
  <c r="M7" i="10"/>
  <c r="N7" i="10" s="1"/>
  <c r="L7" i="10"/>
  <c r="O7" i="10" s="1"/>
  <c r="P7" i="10" s="1"/>
  <c r="K7" i="10"/>
  <c r="O6" i="10"/>
  <c r="P6" i="10" s="1"/>
  <c r="N6" i="10"/>
  <c r="M6" i="10"/>
  <c r="L6" i="10"/>
  <c r="K6" i="10"/>
  <c r="M5" i="10"/>
  <c r="N5" i="10" s="1"/>
  <c r="L5" i="10"/>
  <c r="O5" i="10" s="1"/>
  <c r="P5" i="10" s="1"/>
  <c r="K5" i="10"/>
  <c r="O4" i="10"/>
  <c r="P4" i="10" s="1"/>
  <c r="N4" i="10"/>
  <c r="M4" i="10"/>
  <c r="L4" i="10"/>
  <c r="K4" i="10"/>
  <c r="M3" i="10"/>
  <c r="N3" i="10" s="1"/>
  <c r="L3" i="10"/>
  <c r="O3" i="10" s="1"/>
  <c r="P3" i="10" s="1"/>
  <c r="K3" i="10"/>
  <c r="O4" i="5"/>
  <c r="P4" i="5" s="1"/>
  <c r="N4" i="5"/>
  <c r="M4" i="5"/>
  <c r="L4" i="5"/>
  <c r="K4" i="5"/>
  <c r="M3" i="5"/>
  <c r="N3" i="5" s="1"/>
  <c r="L3" i="5"/>
  <c r="O3" i="5" s="1"/>
  <c r="P3" i="5" s="1"/>
  <c r="K3" i="5"/>
  <c r="M10" i="3"/>
  <c r="L10" i="3"/>
  <c r="K10" i="3"/>
  <c r="O9" i="3"/>
  <c r="P9" i="3" s="1"/>
  <c r="M9" i="3"/>
  <c r="N9" i="3" s="1"/>
  <c r="L9" i="3"/>
  <c r="K9" i="3"/>
  <c r="M8" i="3"/>
  <c r="O8" i="3" s="1"/>
  <c r="P8" i="3" s="1"/>
  <c r="L8" i="3"/>
  <c r="K8" i="3"/>
  <c r="M7" i="3"/>
  <c r="N7" i="3" s="1"/>
  <c r="L7" i="3"/>
  <c r="O7" i="3" s="1"/>
  <c r="P7" i="3" s="1"/>
  <c r="K7" i="3"/>
  <c r="M6" i="3"/>
  <c r="L6" i="3"/>
  <c r="K6" i="3"/>
  <c r="M5" i="3"/>
  <c r="N5" i="3" s="1"/>
  <c r="L5" i="3"/>
  <c r="O5" i="3" s="1"/>
  <c r="P5" i="3" s="1"/>
  <c r="K5" i="3"/>
  <c r="M4" i="3"/>
  <c r="L4" i="3"/>
  <c r="K4" i="3"/>
  <c r="M3" i="3"/>
  <c r="N3" i="3" s="1"/>
  <c r="L3" i="3"/>
  <c r="O3" i="3" s="1"/>
  <c r="P3" i="3" s="1"/>
  <c r="K3" i="3"/>
  <c r="O4" i="3" l="1"/>
  <c r="P4" i="3" s="1"/>
  <c r="O10" i="3"/>
  <c r="P10" i="3" s="1"/>
  <c r="O6" i="3"/>
  <c r="P6" i="3" s="1"/>
  <c r="N4" i="3"/>
  <c r="N6" i="3"/>
  <c r="N8" i="3"/>
  <c r="N10" i="3"/>
</calcChain>
</file>

<file path=xl/sharedStrings.xml><?xml version="1.0" encoding="utf-8"?>
<sst xmlns="http://schemas.openxmlformats.org/spreadsheetml/2006/main" count="288" uniqueCount="103">
  <si>
    <t xml:space="preserve">№ </t>
  </si>
  <si>
    <t>Наименование</t>
  </si>
  <si>
    <t>Мярка</t>
  </si>
  <si>
    <t>Количество</t>
  </si>
  <si>
    <t>кит</t>
  </si>
  <si>
    <t>Имуноблотове за определяне на автоантитела</t>
  </si>
  <si>
    <t>Флоуцитометрични епруветки 12х75 мм, нестерилни, с капачки и с микросфери за определяне на абсолютен брой левкоцити чрез флоуцитометрия</t>
  </si>
  <si>
    <t xml:space="preserve">Буфер на основата на PBS за промиване на клетъчни проби за флоуцитометрия </t>
  </si>
  <si>
    <t>брой</t>
  </si>
  <si>
    <t>мл</t>
  </si>
  <si>
    <t>тест</t>
  </si>
  <si>
    <t xml:space="preserve">анти-човешки CD45 (clone 2D1) APC </t>
  </si>
  <si>
    <t>Флоуцитометрични епруветки 12 х 75 мл, облодънни от полистирен, нестерилни, с капачки, за флоуцитометрия</t>
  </si>
  <si>
    <t>литър</t>
  </si>
  <si>
    <t>анти-човешки CD19 PE (clone SJ25C1) CE IVD</t>
  </si>
  <si>
    <t xml:space="preserve">анти-човешки CD3 PerCP-Cy5.5 (clone SK7) CE IVD </t>
  </si>
  <si>
    <t xml:space="preserve">анти-човешки CD3  (clone SK7 ) FITC </t>
  </si>
  <si>
    <t xml:space="preserve">анти-човешки CD4  (clone SK3) APC H7 </t>
  </si>
  <si>
    <t xml:space="preserve">анти-човешки CD8  (clone RPA-T8 ) PerCP-Cy5.5 </t>
  </si>
  <si>
    <t xml:space="preserve">анти-човешки CD16  (clone 3G8 ) APC -Cy7 </t>
  </si>
  <si>
    <t xml:space="preserve">анти-човешки CD25  (clone M-A251 ) PE Cy7 </t>
  </si>
  <si>
    <t xml:space="preserve">анти-човешки CD38  (clone HB-7) PE </t>
  </si>
  <si>
    <t xml:space="preserve">анти-човешки CD56  (clone NCAM16.2 ) PE-Cy7 </t>
  </si>
  <si>
    <t xml:space="preserve">анти-човешки CD69  (clone L78) PE-Cy7 </t>
  </si>
  <si>
    <t xml:space="preserve">анти-човешки HLA DR (clone G46-6 ) APC </t>
  </si>
  <si>
    <t>Блот тест с отпринтирани антигени срещу тъканна трансглутаминаза (tTG) и глиадин-аналогов фузионен пептид GAF-3X - профил ИгГ</t>
  </si>
  <si>
    <t>Блот тест с отпринтирани антигени срещу тъканна трансглутаминаза (tTG) и глиадин-аналогов фузионен пептид GAF-3X - профил ИгА</t>
  </si>
  <si>
    <t>Панел за определяне на АНА профил 3 плюс DFS70 
чрез 16 антигена (nRNP/Sm, Sm, SS-A, Ro-52, SS-B, Scl-70, PM-Scl,
Jo-1, CENP B, PCNA, dsDNA, nucleosomes, histones,
ribosomal P-proteins, AMA M2, DFS70 )</t>
  </si>
  <si>
    <t>Панел за диагностика на автоиммуни чернодробни заболявания чрез 
9 антигена (AMA-M2, M2-3E, Sp100, PML, gp210, LKM-1, LC-1, SLA/LP, Ro-52)</t>
  </si>
  <si>
    <t>Панел за диагностика на автоиммуни чернодробни заболявания чрез 14 антигена (AMA-M2, M2-3E (BPO), Sp100, PML, gp210, LKM-1, LC-1, SLA/LP, SS-A, Ro-52, Scl-70, CENP A, CENP B, PGDH)</t>
  </si>
  <si>
    <t xml:space="preserve">Определяне на анти-фосфолипидни антитела клас ИгГ                                                                                                                                                                                                                                                                                                                            </t>
  </si>
  <si>
    <t xml:space="preserve">Определяне на анти-фосфолипидни антитела клас ИгМ                                                                                                                                                                                                                                                                                                                            </t>
  </si>
  <si>
    <t>ЕЛИЗА тест за определяне на хранителна непоносимост по ИгГ антитела към 24 антигена</t>
  </si>
  <si>
    <t xml:space="preserve">Кит за определяне на IFA-ANA Hep2-IgG
(biochip Hep2/Liver cells) - формат 10x5 </t>
  </si>
  <si>
    <t>Реактиви и консумативи  за провеждане на флоуцитометричен анализ на апарат BD FACS Canto II или еквивалентен</t>
  </si>
  <si>
    <t>Китове за имунофлуоресценция</t>
  </si>
  <si>
    <t>Консумативи за имунологична лаборатория</t>
  </si>
  <si>
    <t>ELISA за автоантитела</t>
  </si>
  <si>
    <t>I</t>
  </si>
  <si>
    <t>II</t>
  </si>
  <si>
    <t>V</t>
  </si>
  <si>
    <t>VI</t>
  </si>
  <si>
    <t>ПАНЕЛ ИНХАЛАТОРНИ АЛЕРГЕНИ с 20 инхалаторни алергена: Sweet vernal grass, Orchard grass, Timothy grass, Cultivated rye, Alder, Birch, Hazel, Oak, Ambrosia artemisiifolia, Mugwort, Plantain (English), Dermatophagoides pteronyssinus, Dermatophagoides farinae, Cat, Dog, Horse, Penicillium notatum, Cladosporium herbarum, Aspergillus fumigatus, Alternaria alternata, CCD marker, Indicator</t>
  </si>
  <si>
    <t>ПАНЕЛ АТОПИЯ с 20 алергена:
Timothy grass, Cultivated rye, Birch, Mugwort, Dermatophagoides pteronyssinus, Cat, Dog, Horse, Cladosporium herbarium, Alternaria alternata, Egg white, Cow‘s milk, Codfish, Wheat flour, Rice, Soybean, Hazelnut, Carrot, Potato, Apple, CCD marker, Indicator</t>
  </si>
  <si>
    <t>ПЕДИАТРИЧЕН ПАНЕЛ с 25 алергена:
Grass mix 2: Timothy grass, Cultivated rye, Birch, Mugwort
Dermatophagoides pteronyssinus, Dermatophagoides farinae, Cat, Dog, Horse, Cladosporium herbarum, Aspergillus fumigatus, Alternaria alternata, Egg white, Egg yolk, Cow‘s milk, Codfish, nBos d 4 alpha-Lactalbumin (Milk), nBos d 5 beta-Lactoglobulin (Milk), nBos d 8 Casein (Milk), nBos d 6 BSA (Milk), Wheat flour, Rice, Soybean, Peanut, Hazelnut, Carrot, Potato, Apple, CCD marker, Indicator</t>
  </si>
  <si>
    <t>ПАНЕЛ ХРАНИ с 20 хранителни алергена:
Egg white, Egg yolk, Cow‘s milk, Baker‘s yeast, Wheat flour, Rye flour, Rice, Soybean, Peanut, Hazelnut, Almond, Apple, Kiwi, Apricot, Tomato, Carrot, Potato, Celery, Codfish, Crab, CCD marker, Indicator</t>
  </si>
  <si>
    <t>ПАНЕЛ ПОЛЕН – ХРАНИ КРЪСТОСАНИ РЕАКЦИИ – 20 антигена:
Timothy grass, Birch, Mugwort, Wheat flour, Rye flour, Peanut
Hazelnut, Almond, Onion, Mustard, Anis, Lovage, Strawberry
Apple, Litchi, Apricot, Fig, Carrot, Potato, Celery, CCD marker, Indicator</t>
  </si>
  <si>
    <t>а) да отговарят на изискванията на Закона за медицинските изделия (ЗМИ);</t>
  </si>
  <si>
    <t>б) да притежават сертификат за качество и декларация за съответствие, в съответствие с изискванията на чл.14 от ЗМИ, както и нанесена "СЕ" маркировка, в съответствие с изискванията на чл.8 и чл.15 от ЗМИ – (посочва се за коя подпозиция от обособената позиция се отнасят);</t>
  </si>
  <si>
    <r>
      <t>в) да имат подробни проспекти на български език с пълни технически показатели и параметри на предлаганите продукти и указания за употреба (посочва се за коя подпозиция от обособената позиция се отнасят);</t>
    </r>
    <r>
      <rPr>
        <b/>
        <sz val="12"/>
        <color theme="1"/>
        <rFont val="Times New Roman"/>
        <family val="1"/>
        <charset val="204"/>
      </rPr>
      <t xml:space="preserve"> </t>
    </r>
  </si>
  <si>
    <t>г) необходимите количества на оферираните продукти трябва да са осигурени за целия срок на договора.</t>
  </si>
  <si>
    <t>Оферираните медицински изделия  и консумативи трябва да отговарят на следните изисквания:</t>
  </si>
  <si>
    <t>Панел за определяне на автоантитела срещу: myeloperoxidase (MPO), proteinase 3 (PR3), glomerular basement membrane (GBM)</t>
  </si>
  <si>
    <t>Панел за диагностика на антигени срещу храни и хранителни добавки 108 броя  с включен свински екстракт - профил ИгГ</t>
  </si>
  <si>
    <t>Определяне на специфична интерферон гамма продукция за диагностични цели</t>
  </si>
  <si>
    <t xml:space="preserve">Кит за определяне на  специфичен интерферон гамма (TB1/TB2/Nil/Mit) -QuantiFeron Plus Tubes </t>
  </si>
  <si>
    <t xml:space="preserve">ЕЛИЗА кит за определяне на Mycobacterium tuberculosis специфичен интерферон гамма QuantiFeron Plus Elisa или еквивалент </t>
  </si>
  <si>
    <t>Калибрационни микросфери за определяне на компенсациите  и мониториране чрез програмата BD FACSCanto за 6-цветен флоуцитометър FACS Canto ІІ с 2 лазера ( син лазер 488 nm, 20-mW твърд и  червен лазер 633 nm HeNe)</t>
  </si>
  <si>
    <t>Калибрационни микросфери за детекция на лазерите и настройка на волтажите на  6-цветен флоуцитометър FACS Canto ІІ с 2 лазера ( син лазер 488 nm, 20-mW твърд и  червен лазер 633 nm HeNe)</t>
  </si>
  <si>
    <t>Кит за определяне на припокриващи се стойности и изчисляване на компенсации  чрез програмата BD FACSDiva за 6-цветен флоуцитометър FACS Canto ІІ с 2 лазера ( син лазер 488 nm, 20-mW твърд и  червен лазер 633 nm HeNe)</t>
  </si>
  <si>
    <t>Kит за извършване на профилактика на  флоуцитометър FACS Canto II</t>
  </si>
  <si>
    <t>Фиксиращ разтвор за имуномаркирани проби за флоуцитометрия</t>
  </si>
  <si>
    <t>Разтвор за лизиране на еритроцити в кръв задължително с добавен фиксатор за флоуцитометрия</t>
  </si>
  <si>
    <t>Разтвор Sheath Fluid за флоуцитометрия</t>
  </si>
  <si>
    <t>Почистващ разтвор за флоуцитметър FACSCanto II или еквивалент</t>
  </si>
  <si>
    <t>Разтвор за осъществяване на процедура по спиране на флоуцитометър FACS Canto II</t>
  </si>
  <si>
    <t xml:space="preserve">Кит за 6-цветна флоуцитометрия за количествено определяне на лимфоцитни популации в една епруветка - Т-, В- и NK-клетки, приложим за автоматизиран анализ  чрез програмата BD FACSCanto на флоуцитометър FACS Canto ІІ с епруветки  с микросфери за определяне на абсолютен брой левкоцити </t>
  </si>
  <si>
    <t xml:space="preserve">Кит за определяне на HLA B27 за флоуцитометър FACS Canto ІІ </t>
  </si>
  <si>
    <t>Имуноблотове за определяне на специфично ИгЕ</t>
  </si>
  <si>
    <t>Кит за определяне на IFA-ANA Hep2-IgG (biochip Hep2/Liver cells)- формат 10x10</t>
  </si>
  <si>
    <t>Пълен кит за определяне на Анти-нуклеарни  антитела Hep-2 (ANA Hep-2) – формат 10 х 6, Кита да включва : стъкла, положителни и отрицателна контроли, конюгат, миещ буфер, включваща среда и блот хартия,</t>
  </si>
  <si>
    <t>Пълен кит за определяне на Анти-нуклеарни  антитела Hep-2 (ANA Hep-2) – формат 10 х 12 Кита да включва : стъкла, положителни и отрицателна контроли, конюгат, миещ буфер, включваща среда и блот хартия</t>
  </si>
  <si>
    <t>Пълен кит  за определяне на автоантитела RL/RK/RS (ANA,АМА,ASMA,APCA,LKM) – формат 12 х 8,  Кита включва : стъкла, положителни и отрицателна контроли, конюгат, миещ буфер, включваща среда и блот хартия,</t>
  </si>
  <si>
    <t>Пълен кит  за определяне на автоантитела RL/RK/RS (ANA,АМА,ASMA,APCA,LKM) – формат 12 х 4,  Кита включва : стъкла, положителни и отрицателна контроли, конюгат, миещ буфер, включваща среда и блот хартия</t>
  </si>
  <si>
    <t>Пълен кит  за определяне на автоантитела RL/RK/RS (ANA,АМА,ASMA,APCA,LKM) – формат 10 х 5,  Кита включва : стъкла, положителни и отрицателна контроли, конюгат, миещ буфер, включваща среда и блот хартия</t>
  </si>
  <si>
    <t>Пълен кит  за определяне на анти-nDNA антитела (nDNA) –  формат 10 х 6, Кита включва : стъкла, положителна и отрицателна контроли, конюгат, миещ буфер, включваща среда и блот хартия</t>
  </si>
  <si>
    <t>Пълен кит за определяне на на анти-неутрофил- цитоплазмени ИгГ антитела (ANCA)  формат 10 х 6</t>
  </si>
  <si>
    <t xml:space="preserve">Определяне на анти-кардиолипинови антитела клас ИгА/ИгГ/ИгМ </t>
  </si>
  <si>
    <t xml:space="preserve">Определяне на анти-b2 гликопротеин антитела клас  ИгА/ИгГ/ИгМ </t>
  </si>
  <si>
    <t xml:space="preserve">Количествено определяне на анти-ревматоиден фактор (RF)   клас ИгГ                                                        
 </t>
  </si>
  <si>
    <t xml:space="preserve">Количествено определяне на анти-ревматоиден фактор (RF)  клас ИгM                                                        
 </t>
  </si>
  <si>
    <t xml:space="preserve">Количествено определяне на анти-ревматоиден фактор (RF)   клас ИгA                                                        
 </t>
  </si>
  <si>
    <t>Панел за диагностика на автоиммунни миозити 16 антигена (Mi-2 alpha, Mi-2 beta, TIF1g, MDA5, NXP2, SAE1, Ku, PM-Scl100,  PM-Scl175, Jo-1, SRP, PL-7, PL-12, EJ, OJ, Ro-52)</t>
  </si>
  <si>
    <t>Пълен кит  за определяне на анти-nDNA антитела (nDNA) –  формат 10 х 12, Кита включва : стъкла, положителна и отрицателна контроли, конюгат, миещ буфер, включваща среда и блот хартия</t>
  </si>
  <si>
    <t>III</t>
  </si>
  <si>
    <t>IV</t>
  </si>
  <si>
    <t>VII</t>
  </si>
  <si>
    <t>Търговско наименование</t>
  </si>
  <si>
    <t>Производител</t>
  </si>
  <si>
    <t>Каталожен номер</t>
  </si>
  <si>
    <t>Баркод идентификатор</t>
  </si>
  <si>
    <t>Брой в опаковка</t>
  </si>
  <si>
    <t>Цена за единица количество без ДДС</t>
  </si>
  <si>
    <t>Цена за единица количество с ДДС</t>
  </si>
  <si>
    <t xml:space="preserve">Брой опаковки, съответстващи на 
общото количество </t>
  </si>
  <si>
    <t>Единична цена за опаковка в лв.
 без ДДС</t>
  </si>
  <si>
    <t>Единична цена за опаковка в лв.
 с ДДС</t>
  </si>
  <si>
    <t>Обща стойност за опаковки в лв.
 без  ДДС</t>
  </si>
  <si>
    <t>Обща стойност за опаковки в лв. 
с ДДС</t>
  </si>
  <si>
    <t>Общо:</t>
  </si>
  <si>
    <r>
      <t>в) да имат подробни проспекти на български език с пълни технически показатели и параметри на предлаганите продукти и указания за употреба (посочва се за коя подпозиция от обособената позиция се отнасят);</t>
    </r>
    <r>
      <rPr>
        <b/>
        <sz val="11"/>
        <color theme="1"/>
        <rFont val="Times New Roman"/>
        <family val="1"/>
        <charset val="204"/>
      </rPr>
      <t xml:space="preserve"> </t>
    </r>
  </si>
  <si>
    <r>
      <t>в) да имат подробни проспекти на български език с пълни технически показатели и параметри на предлаганите продукти и указания за употреба (посочва се за коя подпозиция от обособената позиция се отнасят);</t>
    </r>
    <r>
      <rPr>
        <b/>
        <sz val="10"/>
        <color theme="1"/>
        <rFont val="Times New Roman"/>
        <family val="1"/>
        <charset val="204"/>
      </rPr>
      <t xml:space="preserve"> </t>
    </r>
  </si>
  <si>
    <r>
      <t>Количествено определяне на  анти-CCP3.1 клас ИгГ+ИгА</t>
    </r>
    <r>
      <rPr>
        <sz val="11"/>
        <color rgb="FFFF0000"/>
        <rFont val="Times New Roman"/>
        <family val="1"/>
        <charset val="204"/>
      </rPr>
      <t xml:space="preserve">  </t>
    </r>
    <r>
      <rPr>
        <sz val="11"/>
        <rFont val="Times New Roman"/>
        <family val="1"/>
        <charset val="204"/>
      </rPr>
      <t xml:space="preserve">с чувствителност 70.3%, специфичност – 97.8%  и обща точност – 83.2%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</si>
</sst>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27" x14ac:knownFonts="1">
    <font>
      <sz val="11"/>
      <color theme="1"/>
      <name val="Calibri"/>
      <family val="2"/>
      <charset val="204"/>
      <scheme val="minor"/>
    </font>
    <font>
      <sz val="8"/>
      <color indexed="8"/>
      <name val="Arial"/>
      <family val="2"/>
      <charset val="204"/>
    </font>
    <font>
      <sz val="11"/>
      <color indexed="8"/>
      <name val="Calibri"/>
      <family val="2"/>
      <charset val="204"/>
    </font>
    <font>
      <b/>
      <sz val="12"/>
      <color theme="1"/>
      <name val="Times New Roman"/>
      <family val="1"/>
      <charset val="204"/>
    </font>
    <font>
      <sz val="12"/>
      <color theme="1"/>
      <name val="Times New Roman"/>
      <family val="1"/>
      <charset val="204"/>
    </font>
    <font>
      <sz val="12"/>
      <name val="Times New Roman"/>
      <family val="1"/>
      <charset val="204"/>
    </font>
    <font>
      <b/>
      <sz val="12"/>
      <name val="Times New Roman"/>
      <family val="1"/>
      <charset val="204"/>
    </font>
    <font>
      <b/>
      <sz val="12"/>
      <color indexed="8"/>
      <name val="Times New Roman"/>
      <family val="1"/>
      <charset val="204"/>
    </font>
    <font>
      <sz val="11"/>
      <color theme="1"/>
      <name val="Times New Roman"/>
      <family val="1"/>
      <charset val="204"/>
    </font>
    <font>
      <b/>
      <sz val="11"/>
      <name val="Times New Roman"/>
      <family val="1"/>
      <charset val="204"/>
    </font>
    <font>
      <b/>
      <sz val="11"/>
      <color theme="1"/>
      <name val="Times New Roman"/>
      <family val="1"/>
      <charset val="204"/>
    </font>
    <font>
      <sz val="11"/>
      <color indexed="8"/>
      <name val="Times New Roman"/>
      <family val="1"/>
      <charset val="204"/>
    </font>
    <font>
      <b/>
      <sz val="10"/>
      <name val="Arial"/>
      <family val="2"/>
      <charset val="204"/>
    </font>
    <font>
      <sz val="10"/>
      <color theme="1"/>
      <name val="Arial"/>
      <family val="2"/>
      <charset val="204"/>
    </font>
    <font>
      <sz val="10"/>
      <name val="Arial"/>
      <family val="2"/>
      <charset val="204"/>
    </font>
    <font>
      <sz val="10"/>
      <color theme="1"/>
      <name val="Calibri"/>
      <family val="2"/>
      <charset val="204"/>
      <scheme val="minor"/>
    </font>
    <font>
      <b/>
      <sz val="10"/>
      <color theme="1"/>
      <name val="Times New Roman"/>
      <family val="1"/>
      <charset val="204"/>
    </font>
    <font>
      <b/>
      <sz val="10"/>
      <name val="Times New Roman"/>
      <family val="1"/>
      <charset val="204"/>
    </font>
    <font>
      <sz val="10"/>
      <color theme="1"/>
      <name val="Times New Roman"/>
      <family val="1"/>
      <charset val="204"/>
    </font>
    <font>
      <sz val="11"/>
      <name val="Times New Roman"/>
      <family val="1"/>
      <charset val="204"/>
    </font>
    <font>
      <b/>
      <sz val="11"/>
      <color indexed="8"/>
      <name val="Times New Roman"/>
      <family val="1"/>
      <charset val="204"/>
    </font>
    <font>
      <sz val="11"/>
      <color theme="1"/>
      <name val="Arial"/>
      <family val="2"/>
      <charset val="204"/>
    </font>
    <font>
      <b/>
      <sz val="10"/>
      <color indexed="8"/>
      <name val="Times New Roman"/>
      <family val="1"/>
      <charset val="204"/>
    </font>
    <font>
      <sz val="10"/>
      <name val="Times New Roman"/>
      <family val="1"/>
      <charset val="204"/>
    </font>
    <font>
      <sz val="11"/>
      <color rgb="FFFF0000"/>
      <name val="Times New Roman"/>
      <family val="1"/>
      <charset val="204"/>
    </font>
    <font>
      <sz val="10"/>
      <color rgb="FF000000"/>
      <name val="Times New Roman"/>
      <family val="1"/>
      <charset val="204"/>
    </font>
    <font>
      <sz val="10"/>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s>
  <cellStyleXfs count="4">
    <xf numFmtId="0" fontId="0" fillId="0" borderId="0"/>
    <xf numFmtId="0" fontId="1" fillId="0" borderId="0">
      <alignment horizontal="left" vertical="center"/>
    </xf>
    <xf numFmtId="0" fontId="2" fillId="0" borderId="0"/>
    <xf numFmtId="0" fontId="2" fillId="0" borderId="0"/>
  </cellStyleXfs>
  <cellXfs count="143">
    <xf numFmtId="0" fontId="0" fillId="0" borderId="0" xfId="0"/>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Border="1" applyAlignment="1">
      <alignment horizontal="center" wrapText="1"/>
    </xf>
    <xf numFmtId="0" fontId="5" fillId="0" borderId="1"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3" fillId="0" borderId="0" xfId="0" applyFont="1"/>
    <xf numFmtId="0" fontId="8" fillId="0" borderId="0" xfId="0" applyFont="1"/>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horizontal="left" vertical="center" wrapText="1"/>
    </xf>
    <xf numFmtId="0" fontId="5" fillId="0" borderId="1" xfId="1" quotePrefix="1" applyFont="1" applyFill="1" applyBorder="1" applyAlignment="1">
      <alignment horizontal="left" vertical="center" wrapText="1"/>
    </xf>
    <xf numFmtId="0" fontId="8" fillId="0" borderId="0" xfId="0" applyFont="1" applyBorder="1" applyAlignment="1">
      <alignment horizontal="left" vertical="center" wrapText="1"/>
    </xf>
    <xf numFmtId="0" fontId="11" fillId="0" borderId="0" xfId="3"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3" fillId="0" borderId="1" xfId="0" applyFont="1" applyBorder="1" applyAlignment="1">
      <alignment vertical="center"/>
    </xf>
    <xf numFmtId="0" fontId="5" fillId="3" borderId="1" xfId="0" applyFont="1" applyFill="1" applyBorder="1" applyAlignment="1" applyProtection="1">
      <alignment vertical="center" wrapText="1"/>
      <protection locked="0"/>
    </xf>
    <xf numFmtId="2" fontId="5" fillId="3" borderId="1" xfId="0" applyNumberFormat="1" applyFont="1" applyFill="1" applyBorder="1" applyAlignment="1" applyProtection="1">
      <alignment vertical="center" wrapText="1"/>
      <protection locked="0"/>
    </xf>
    <xf numFmtId="0" fontId="5" fillId="3" borderId="1" xfId="0" applyFont="1" applyFill="1" applyBorder="1" applyAlignment="1" applyProtection="1">
      <alignment vertical="center" wrapText="1"/>
    </xf>
    <xf numFmtId="2" fontId="5" fillId="3" borderId="1" xfId="0" applyNumberFormat="1" applyFont="1" applyFill="1" applyBorder="1" applyAlignment="1" applyProtection="1">
      <alignment vertical="center" wrapText="1"/>
    </xf>
    <xf numFmtId="0" fontId="14" fillId="0" borderId="1" xfId="0" applyFont="1" applyBorder="1" applyAlignment="1">
      <alignment vertical="center"/>
    </xf>
    <xf numFmtId="0" fontId="12" fillId="0" borderId="1" xfId="0" applyNumberFormat="1" applyFont="1" applyBorder="1" applyAlignment="1">
      <alignment vertical="center" wrapText="1"/>
    </xf>
    <xf numFmtId="0" fontId="14" fillId="0" borderId="1" xfId="0" applyFont="1" applyBorder="1" applyAlignment="1" applyProtection="1">
      <alignment vertical="center"/>
    </xf>
    <xf numFmtId="0" fontId="14" fillId="0" borderId="1" xfId="0" applyFont="1" applyBorder="1" applyAlignment="1">
      <alignment horizontal="center" vertical="center"/>
    </xf>
    <xf numFmtId="0" fontId="14" fillId="0" borderId="3" xfId="0" applyFont="1" applyBorder="1" applyAlignment="1" applyProtection="1">
      <alignment vertical="center"/>
    </xf>
    <xf numFmtId="0" fontId="14" fillId="0" borderId="3" xfId="0" applyFont="1" applyBorder="1" applyAlignment="1">
      <alignment vertical="center"/>
    </xf>
    <xf numFmtId="0" fontId="5" fillId="3" borderId="3" xfId="0" applyFont="1" applyFill="1" applyBorder="1" applyAlignment="1" applyProtection="1">
      <alignment vertical="center" wrapText="1"/>
      <protection locked="0"/>
    </xf>
    <xf numFmtId="2" fontId="5" fillId="3" borderId="3" xfId="0" applyNumberFormat="1" applyFont="1" applyFill="1" applyBorder="1" applyAlignment="1" applyProtection="1">
      <alignment vertical="center" wrapText="1"/>
      <protection locked="0"/>
    </xf>
    <xf numFmtId="0" fontId="5" fillId="3" borderId="3" xfId="0" applyFont="1" applyFill="1" applyBorder="1" applyAlignment="1" applyProtection="1">
      <alignment vertical="center" wrapText="1"/>
    </xf>
    <xf numFmtId="2" fontId="5" fillId="3" borderId="3" xfId="0" applyNumberFormat="1" applyFont="1" applyFill="1" applyBorder="1" applyAlignment="1" applyProtection="1">
      <alignment vertical="center" wrapText="1"/>
    </xf>
    <xf numFmtId="0" fontId="12" fillId="0" borderId="1" xfId="0" applyFont="1" applyBorder="1" applyAlignment="1">
      <alignment vertical="center"/>
    </xf>
    <xf numFmtId="0" fontId="15" fillId="0" borderId="1" xfId="0" applyFont="1" applyBorder="1"/>
    <xf numFmtId="0" fontId="0" fillId="0" borderId="1" xfId="0" applyBorder="1"/>
    <xf numFmtId="0" fontId="8" fillId="0" borderId="0" xfId="0" applyFont="1" applyBorder="1" applyAlignment="1">
      <alignment horizontal="center" vertical="center" wrapText="1"/>
    </xf>
    <xf numFmtId="2" fontId="4"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vertical="center"/>
    </xf>
    <xf numFmtId="0" fontId="19" fillId="3" borderId="1" xfId="0" applyFont="1" applyFill="1" applyBorder="1" applyAlignment="1" applyProtection="1">
      <alignment vertical="center" wrapText="1"/>
      <protection locked="0"/>
    </xf>
    <xf numFmtId="2" fontId="19" fillId="3" borderId="1" xfId="0" applyNumberFormat="1" applyFont="1" applyFill="1" applyBorder="1" applyAlignment="1" applyProtection="1">
      <alignment vertical="center" wrapText="1"/>
      <protection locked="0"/>
    </xf>
    <xf numFmtId="0" fontId="19" fillId="3" borderId="1" xfId="0" applyFont="1" applyFill="1" applyBorder="1" applyAlignment="1" applyProtection="1">
      <alignment vertical="center" wrapText="1"/>
    </xf>
    <xf numFmtId="2" fontId="19" fillId="3" borderId="1" xfId="0" applyNumberFormat="1" applyFont="1" applyFill="1" applyBorder="1" applyAlignment="1" applyProtection="1">
      <alignment vertical="center" wrapText="1"/>
    </xf>
    <xf numFmtId="2" fontId="8" fillId="0" borderId="1" xfId="0" applyNumberFormat="1" applyFont="1" applyBorder="1" applyAlignment="1">
      <alignment horizontal="left" vertical="center" wrapText="1"/>
    </xf>
    <xf numFmtId="0" fontId="6" fillId="0" borderId="1" xfId="0" applyFont="1" applyFill="1" applyBorder="1" applyAlignment="1">
      <alignment horizontal="center" vertical="center" textRotation="90" wrapText="1"/>
    </xf>
    <xf numFmtId="0" fontId="3" fillId="0" borderId="1" xfId="0" applyFont="1" applyFill="1" applyBorder="1" applyAlignment="1" applyProtection="1">
      <alignment horizontal="center" vertical="center" textRotation="90" wrapText="1"/>
    </xf>
    <xf numFmtId="49" fontId="3" fillId="0" borderId="1" xfId="0" applyNumberFormat="1" applyFont="1" applyBorder="1" applyAlignment="1">
      <alignment horizontal="center" vertical="center" textRotation="90" wrapText="1"/>
    </xf>
    <xf numFmtId="0" fontId="3" fillId="0" borderId="1" xfId="0" applyFont="1" applyBorder="1" applyAlignment="1">
      <alignment horizontal="center" vertical="center" textRotation="90" wrapText="1"/>
    </xf>
    <xf numFmtId="0" fontId="6" fillId="0" borderId="1" xfId="0" applyFont="1" applyBorder="1" applyAlignment="1">
      <alignment horizontal="center" vertical="center" textRotation="90" wrapText="1"/>
    </xf>
    <xf numFmtId="2" fontId="6" fillId="0" borderId="1" xfId="0" applyNumberFormat="1" applyFont="1" applyBorder="1" applyAlignment="1">
      <alignment horizontal="center" vertical="center" textRotation="90" wrapText="1"/>
    </xf>
    <xf numFmtId="4" fontId="6" fillId="0" borderId="1" xfId="0" applyNumberFormat="1" applyFont="1" applyBorder="1" applyAlignment="1">
      <alignment horizontal="center" vertical="center" textRotation="90" wrapText="1"/>
    </xf>
    <xf numFmtId="0" fontId="16" fillId="0" borderId="1" xfId="0" applyFont="1" applyFill="1" applyBorder="1" applyAlignment="1" applyProtection="1">
      <alignment horizontal="center" vertical="center" textRotation="90" wrapText="1"/>
    </xf>
    <xf numFmtId="49" fontId="16" fillId="0" borderId="1" xfId="0" applyNumberFormat="1" applyFont="1" applyBorder="1" applyAlignment="1">
      <alignment horizontal="center" vertical="center" textRotation="90" wrapText="1"/>
    </xf>
    <xf numFmtId="0" fontId="16" fillId="0" borderId="1" xfId="0" applyFont="1" applyBorder="1" applyAlignment="1">
      <alignment horizontal="center" vertical="center" textRotation="90" wrapText="1"/>
    </xf>
    <xf numFmtId="0" fontId="17" fillId="0" borderId="1" xfId="0" applyFont="1" applyBorder="1" applyAlignment="1">
      <alignment horizontal="center" vertical="center" textRotation="90" wrapText="1"/>
    </xf>
    <xf numFmtId="2" fontId="17" fillId="0" borderId="1" xfId="0" applyNumberFormat="1" applyFont="1" applyBorder="1" applyAlignment="1">
      <alignment horizontal="center" vertical="center" textRotation="90" wrapText="1"/>
    </xf>
    <xf numFmtId="4" fontId="17" fillId="0" borderId="1" xfId="0" applyNumberFormat="1" applyFont="1" applyBorder="1" applyAlignment="1">
      <alignment horizontal="center" vertical="center" textRotation="90" wrapText="1"/>
    </xf>
    <xf numFmtId="0" fontId="9" fillId="0" borderId="1"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textRotation="90" wrapText="1"/>
    </xf>
    <xf numFmtId="0" fontId="4" fillId="0" borderId="0" xfId="0" applyFont="1" applyBorder="1" applyAlignment="1">
      <alignment horizontal="left" vertical="center" textRotation="90" wrapText="1"/>
    </xf>
    <xf numFmtId="0" fontId="7" fillId="0" borderId="1" xfId="0" applyFont="1" applyBorder="1" applyAlignment="1">
      <alignment horizontal="center" vertical="center" textRotation="90" wrapText="1"/>
    </xf>
    <xf numFmtId="0" fontId="3" fillId="0" borderId="0" xfId="0" applyFont="1" applyBorder="1" applyAlignment="1">
      <alignment vertical="center" textRotation="90" wrapText="1"/>
    </xf>
    <xf numFmtId="0" fontId="9" fillId="0" borderId="1" xfId="0" applyNumberFormat="1" applyFont="1" applyBorder="1" applyAlignment="1">
      <alignment horizontal="center" vertical="center" textRotation="90" wrapText="1"/>
    </xf>
    <xf numFmtId="0" fontId="10" fillId="0" borderId="1" xfId="0" applyFont="1" applyFill="1" applyBorder="1" applyAlignment="1" applyProtection="1">
      <alignment horizontal="center" vertical="center" textRotation="90" wrapText="1"/>
    </xf>
    <xf numFmtId="49" fontId="10" fillId="0" borderId="1" xfId="0" applyNumberFormat="1" applyFont="1" applyBorder="1" applyAlignment="1">
      <alignment horizontal="center" vertical="center" textRotation="90" wrapText="1"/>
    </xf>
    <xf numFmtId="0" fontId="10" fillId="0" borderId="1"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2" fontId="9" fillId="0" borderId="1" xfId="0" applyNumberFormat="1" applyFont="1" applyBorder="1" applyAlignment="1">
      <alignment horizontal="center" vertical="center" textRotation="90" wrapText="1"/>
    </xf>
    <xf numFmtId="4" fontId="9" fillId="0" borderId="1" xfId="0" applyNumberFormat="1" applyFont="1" applyBorder="1" applyAlignment="1">
      <alignment horizontal="center" vertical="center" textRotation="90" wrapText="1"/>
    </xf>
    <xf numFmtId="0" fontId="10" fillId="0" borderId="0" xfId="0" applyFont="1" applyBorder="1" applyAlignment="1">
      <alignment horizontal="left" vertical="center" wrapText="1"/>
    </xf>
    <xf numFmtId="0" fontId="21" fillId="0" borderId="1" xfId="0" applyFont="1" applyBorder="1" applyAlignment="1">
      <alignment vertical="center"/>
    </xf>
    <xf numFmtId="0" fontId="17" fillId="0" borderId="1" xfId="0" applyNumberFormat="1" applyFont="1" applyBorder="1" applyAlignment="1">
      <alignment horizontal="center" vertical="center" textRotation="90" wrapText="1"/>
    </xf>
    <xf numFmtId="49" fontId="22" fillId="0" borderId="1" xfId="0" applyNumberFormat="1" applyFont="1" applyBorder="1" applyAlignment="1">
      <alignment horizontal="center" vertical="center" textRotation="90" wrapText="1"/>
    </xf>
    <xf numFmtId="49" fontId="17" fillId="0" borderId="1" xfId="0" applyNumberFormat="1" applyFont="1" applyBorder="1" applyAlignment="1">
      <alignment horizontal="center" vertical="center" textRotation="90" wrapText="1"/>
    </xf>
    <xf numFmtId="3" fontId="17" fillId="0" borderId="1" xfId="0" applyNumberFormat="1" applyFont="1" applyBorder="1" applyAlignment="1">
      <alignment horizontal="center" vertical="center" textRotation="90" wrapText="1"/>
    </xf>
    <xf numFmtId="164"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23" fillId="3" borderId="1" xfId="0" applyFont="1" applyFill="1" applyBorder="1" applyAlignment="1" applyProtection="1">
      <alignment vertical="center" wrapText="1"/>
      <protection locked="0"/>
    </xf>
    <xf numFmtId="2" fontId="23" fillId="3" borderId="1" xfId="0" applyNumberFormat="1" applyFont="1" applyFill="1" applyBorder="1" applyAlignment="1" applyProtection="1">
      <alignment vertical="center" wrapText="1"/>
      <protection locked="0"/>
    </xf>
    <xf numFmtId="0" fontId="23" fillId="3" borderId="1" xfId="0" applyFont="1" applyFill="1" applyBorder="1" applyAlignment="1" applyProtection="1">
      <alignment vertical="center" wrapText="1"/>
    </xf>
    <xf numFmtId="2" fontId="23" fillId="3" borderId="1" xfId="0" applyNumberFormat="1" applyFont="1" applyFill="1" applyBorder="1" applyAlignment="1" applyProtection="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164" fontId="18" fillId="0" borderId="0" xfId="0" applyNumberFormat="1" applyFont="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8" fillId="0" borderId="0" xfId="0" applyFont="1" applyBorder="1" applyAlignment="1">
      <alignment horizontal="left" vertical="center" wrapText="1"/>
    </xf>
    <xf numFmtId="2" fontId="18" fillId="0" borderId="1" xfId="0" applyNumberFormat="1"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20" fillId="0" borderId="1" xfId="0" applyFont="1" applyFill="1" applyBorder="1" applyAlignment="1">
      <alignment horizontal="center" vertical="center" textRotation="90" wrapText="1"/>
    </xf>
    <xf numFmtId="0" fontId="9" fillId="0" borderId="1" xfId="0" applyFont="1" applyFill="1" applyBorder="1" applyAlignment="1">
      <alignment horizontal="center" vertical="center" textRotation="90" wrapText="1"/>
    </xf>
    <xf numFmtId="0" fontId="10" fillId="0" borderId="0" xfId="0" applyFont="1"/>
    <xf numFmtId="0" fontId="24" fillId="0" borderId="0"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wrapText="1"/>
    </xf>
    <xf numFmtId="0" fontId="4" fillId="0" borderId="0" xfId="0" applyFont="1" applyAlignment="1">
      <alignment horizontal="left" vertical="center"/>
    </xf>
    <xf numFmtId="0" fontId="10"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8" fillId="0" borderId="0" xfId="0" applyFont="1" applyBorder="1" applyAlignment="1">
      <alignment horizontal="center" vertical="center" wrapText="1"/>
    </xf>
    <xf numFmtId="0" fontId="23" fillId="2" borderId="1" xfId="0" applyFont="1" applyFill="1" applyBorder="1" applyAlignment="1">
      <alignment horizontal="left" vertical="center" wrapText="1"/>
    </xf>
    <xf numFmtId="0" fontId="25" fillId="0" borderId="1" xfId="3" applyFont="1" applyBorder="1" applyAlignment="1">
      <alignment horizontal="left" vertical="center" wrapText="1"/>
    </xf>
    <xf numFmtId="0" fontId="25" fillId="0" borderId="1" xfId="3" applyFont="1" applyBorder="1" applyAlignment="1">
      <alignment horizontal="center" vertical="center" wrapText="1"/>
    </xf>
    <xf numFmtId="0" fontId="26" fillId="0" borderId="2" xfId="0" applyFont="1" applyBorder="1" applyAlignment="1">
      <alignment horizontal="left" vertical="center" wrapText="1"/>
    </xf>
    <xf numFmtId="0" fontId="26" fillId="0" borderId="2" xfId="0" applyFont="1" applyFill="1" applyBorder="1" applyAlignment="1">
      <alignment horizontal="left" vertical="center" wrapText="1"/>
    </xf>
    <xf numFmtId="0" fontId="16" fillId="0" borderId="0" xfId="0" applyFont="1"/>
    <xf numFmtId="0" fontId="18" fillId="0" borderId="0" xfId="0" applyFont="1"/>
    <xf numFmtId="0" fontId="18" fillId="0" borderId="0" xfId="0" applyFont="1" applyAlignment="1">
      <alignment horizontal="center" vertical="center"/>
    </xf>
    <xf numFmtId="0" fontId="18" fillId="0" borderId="0" xfId="0" applyFont="1" applyAlignment="1">
      <alignment horizontal="left" vertical="center" wrapText="1"/>
    </xf>
    <xf numFmtId="0" fontId="20" fillId="0" borderId="5" xfId="0" applyFont="1" applyBorder="1" applyAlignment="1">
      <alignment horizontal="left" vertical="center" wrapText="1"/>
    </xf>
    <xf numFmtId="0" fontId="20" fillId="0" borderId="4" xfId="0" applyFont="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left" wrapText="1"/>
    </xf>
    <xf numFmtId="0" fontId="20" fillId="0" borderId="0" xfId="0" applyFont="1" applyBorder="1" applyAlignment="1">
      <alignment horizontal="left" vertical="center" wrapText="1"/>
    </xf>
    <xf numFmtId="3" fontId="19" fillId="2" borderId="1" xfId="0" applyNumberFormat="1" applyFont="1" applyFill="1" applyBorder="1" applyAlignment="1">
      <alignment horizontal="left" vertical="center" wrapText="1"/>
    </xf>
    <xf numFmtId="0" fontId="11" fillId="0" borderId="2" xfId="3" applyFont="1" applyBorder="1" applyAlignment="1">
      <alignment horizontal="left" vertical="center" wrapText="1"/>
    </xf>
  </cellXfs>
  <cellStyles count="4">
    <cellStyle name="Excel Built-in Normal" xfId="3"/>
    <cellStyle name="Normal" xfId="0" builtinId="0"/>
    <cellStyle name="Normal 2" xfId="2"/>
    <cellStyle name="S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4" zoomScale="80" zoomScaleNormal="80" workbookViewId="0">
      <selection activeCell="S3" sqref="S3"/>
    </sheetView>
  </sheetViews>
  <sheetFormatPr defaultColWidth="9.140625" defaultRowHeight="15.75" x14ac:dyDescent="0.25"/>
  <cols>
    <col min="1" max="1" width="3.85546875" style="7" customWidth="1"/>
    <col min="2" max="2" width="44.85546875" style="3" customWidth="1"/>
    <col min="3" max="3" width="4.85546875" style="7" bestFit="1" customWidth="1"/>
    <col min="4" max="4" width="4.140625" style="7" bestFit="1" customWidth="1"/>
    <col min="5" max="5" width="5.5703125" style="3" customWidth="1"/>
    <col min="6" max="9" width="4.140625" style="3" bestFit="1" customWidth="1"/>
    <col min="10" max="11" width="6" style="3" bestFit="1" customWidth="1"/>
    <col min="12" max="12" width="9.140625" style="3"/>
    <col min="13" max="16" width="8.5703125" style="3" bestFit="1" customWidth="1"/>
    <col min="17" max="16384" width="9.140625" style="3"/>
  </cols>
  <sheetData>
    <row r="1" spans="1:16" ht="27.75" customHeight="1" x14ac:dyDescent="0.25">
      <c r="A1" s="8" t="s">
        <v>38</v>
      </c>
      <c r="B1" s="113" t="s">
        <v>5</v>
      </c>
      <c r="C1" s="113"/>
      <c r="D1" s="113"/>
      <c r="E1" s="113"/>
      <c r="F1" s="113"/>
      <c r="G1" s="113"/>
    </row>
    <row r="2" spans="1:16" s="6" customFormat="1" ht="113.25" customHeight="1" x14ac:dyDescent="0.25">
      <c r="A2" s="90" t="s">
        <v>0</v>
      </c>
      <c r="B2" s="91" t="s">
        <v>1</v>
      </c>
      <c r="C2" s="92" t="s">
        <v>2</v>
      </c>
      <c r="D2" s="93" t="s">
        <v>3</v>
      </c>
      <c r="E2" s="68" t="s">
        <v>87</v>
      </c>
      <c r="F2" s="68" t="s">
        <v>88</v>
      </c>
      <c r="G2" s="69" t="s">
        <v>89</v>
      </c>
      <c r="H2" s="69" t="s">
        <v>90</v>
      </c>
      <c r="I2" s="70" t="s">
        <v>91</v>
      </c>
      <c r="J2" s="71" t="s">
        <v>92</v>
      </c>
      <c r="K2" s="71" t="s">
        <v>93</v>
      </c>
      <c r="L2" s="72" t="s">
        <v>94</v>
      </c>
      <c r="M2" s="72" t="s">
        <v>95</v>
      </c>
      <c r="N2" s="72" t="s">
        <v>96</v>
      </c>
      <c r="O2" s="73" t="s">
        <v>97</v>
      </c>
      <c r="P2" s="73" t="s">
        <v>98</v>
      </c>
    </row>
    <row r="3" spans="1:16" ht="38.25" x14ac:dyDescent="0.25">
      <c r="A3" s="94">
        <v>1</v>
      </c>
      <c r="B3" s="95" t="s">
        <v>25</v>
      </c>
      <c r="C3" s="96" t="s">
        <v>10</v>
      </c>
      <c r="D3" s="96">
        <v>32</v>
      </c>
      <c r="E3" s="34"/>
      <c r="F3" s="34"/>
      <c r="G3" s="34"/>
      <c r="H3" s="34"/>
      <c r="I3" s="34"/>
      <c r="J3" s="97"/>
      <c r="K3" s="98">
        <f>J3*1.2</f>
        <v>0</v>
      </c>
      <c r="L3" s="99" t="e">
        <f>D3/I3</f>
        <v>#DIV/0!</v>
      </c>
      <c r="M3" s="100">
        <f>J3*I3</f>
        <v>0</v>
      </c>
      <c r="N3" s="100">
        <f>M3*1.2</f>
        <v>0</v>
      </c>
      <c r="O3" s="100" t="e">
        <f>L3*M3</f>
        <v>#DIV/0!</v>
      </c>
      <c r="P3" s="100" t="e">
        <f>O3*1.2</f>
        <v>#DIV/0!</v>
      </c>
    </row>
    <row r="4" spans="1:16" ht="38.25" x14ac:dyDescent="0.25">
      <c r="A4" s="96">
        <v>2</v>
      </c>
      <c r="B4" s="95" t="s">
        <v>26</v>
      </c>
      <c r="C4" s="96" t="s">
        <v>10</v>
      </c>
      <c r="D4" s="96">
        <v>32</v>
      </c>
      <c r="E4" s="34"/>
      <c r="F4" s="34"/>
      <c r="G4" s="34"/>
      <c r="H4" s="34"/>
      <c r="I4" s="34"/>
      <c r="J4" s="97"/>
      <c r="K4" s="98">
        <f t="shared" ref="K4:K10" si="0">J4*1.2</f>
        <v>0</v>
      </c>
      <c r="L4" s="99" t="e">
        <f t="shared" ref="L4:L10" si="1">D4/I4</f>
        <v>#DIV/0!</v>
      </c>
      <c r="M4" s="100">
        <f t="shared" ref="M4:M10" si="2">J4*I4</f>
        <v>0</v>
      </c>
      <c r="N4" s="100">
        <f t="shared" ref="N4:N10" si="3">M4*1.2</f>
        <v>0</v>
      </c>
      <c r="O4" s="100" t="e">
        <f t="shared" ref="O4:O10" si="4">L4*M4</f>
        <v>#DIV/0!</v>
      </c>
      <c r="P4" s="100" t="e">
        <f t="shared" ref="P4:P11" si="5">O4*1.2</f>
        <v>#DIV/0!</v>
      </c>
    </row>
    <row r="5" spans="1:16" ht="38.25" x14ac:dyDescent="0.25">
      <c r="A5" s="94">
        <v>3</v>
      </c>
      <c r="B5" s="95" t="s">
        <v>52</v>
      </c>
      <c r="C5" s="96" t="s">
        <v>10</v>
      </c>
      <c r="D5" s="96">
        <v>80</v>
      </c>
      <c r="E5" s="34"/>
      <c r="F5" s="34"/>
      <c r="G5" s="34"/>
      <c r="H5" s="34"/>
      <c r="I5" s="34"/>
      <c r="J5" s="97"/>
      <c r="K5" s="98">
        <f t="shared" si="0"/>
        <v>0</v>
      </c>
      <c r="L5" s="99" t="e">
        <f t="shared" si="1"/>
        <v>#DIV/0!</v>
      </c>
      <c r="M5" s="100">
        <f t="shared" si="2"/>
        <v>0</v>
      </c>
      <c r="N5" s="100">
        <f t="shared" si="3"/>
        <v>0</v>
      </c>
      <c r="O5" s="100" t="e">
        <f t="shared" si="4"/>
        <v>#DIV/0!</v>
      </c>
      <c r="P5" s="100" t="e">
        <f t="shared" si="5"/>
        <v>#DIV/0!</v>
      </c>
    </row>
    <row r="6" spans="1:16" ht="63.75" x14ac:dyDescent="0.25">
      <c r="A6" s="94">
        <v>4</v>
      </c>
      <c r="B6" s="95" t="s">
        <v>27</v>
      </c>
      <c r="C6" s="96" t="s">
        <v>10</v>
      </c>
      <c r="D6" s="96">
        <v>80</v>
      </c>
      <c r="E6" s="34"/>
      <c r="F6" s="34"/>
      <c r="G6" s="34"/>
      <c r="H6" s="34"/>
      <c r="I6" s="34"/>
      <c r="J6" s="97"/>
      <c r="K6" s="98">
        <f t="shared" si="0"/>
        <v>0</v>
      </c>
      <c r="L6" s="99" t="e">
        <f t="shared" si="1"/>
        <v>#DIV/0!</v>
      </c>
      <c r="M6" s="100">
        <f t="shared" si="2"/>
        <v>0</v>
      </c>
      <c r="N6" s="100">
        <f t="shared" si="3"/>
        <v>0</v>
      </c>
      <c r="O6" s="100" t="e">
        <f t="shared" si="4"/>
        <v>#DIV/0!</v>
      </c>
      <c r="P6" s="100" t="e">
        <f t="shared" si="5"/>
        <v>#DIV/0!</v>
      </c>
    </row>
    <row r="7" spans="1:16" ht="51" x14ac:dyDescent="0.25">
      <c r="A7" s="96">
        <v>5</v>
      </c>
      <c r="B7" s="95" t="s">
        <v>28</v>
      </c>
      <c r="C7" s="96" t="s">
        <v>10</v>
      </c>
      <c r="D7" s="96">
        <v>48</v>
      </c>
      <c r="E7" s="34"/>
      <c r="F7" s="34"/>
      <c r="G7" s="34"/>
      <c r="H7" s="34"/>
      <c r="I7" s="34"/>
      <c r="J7" s="97"/>
      <c r="K7" s="98">
        <f t="shared" si="0"/>
        <v>0</v>
      </c>
      <c r="L7" s="99" t="e">
        <f t="shared" si="1"/>
        <v>#DIV/0!</v>
      </c>
      <c r="M7" s="100">
        <f t="shared" si="2"/>
        <v>0</v>
      </c>
      <c r="N7" s="100">
        <f t="shared" si="3"/>
        <v>0</v>
      </c>
      <c r="O7" s="100" t="e">
        <f t="shared" si="4"/>
        <v>#DIV/0!</v>
      </c>
      <c r="P7" s="100" t="e">
        <f t="shared" si="5"/>
        <v>#DIV/0!</v>
      </c>
    </row>
    <row r="8" spans="1:16" ht="51" x14ac:dyDescent="0.25">
      <c r="A8" s="94">
        <v>6</v>
      </c>
      <c r="B8" s="95" t="s">
        <v>29</v>
      </c>
      <c r="C8" s="96" t="s">
        <v>10</v>
      </c>
      <c r="D8" s="96">
        <v>32</v>
      </c>
      <c r="E8" s="34"/>
      <c r="F8" s="34"/>
      <c r="G8" s="34"/>
      <c r="H8" s="34"/>
      <c r="I8" s="34"/>
      <c r="J8" s="97"/>
      <c r="K8" s="98">
        <f t="shared" si="0"/>
        <v>0</v>
      </c>
      <c r="L8" s="99" t="e">
        <f t="shared" si="1"/>
        <v>#DIV/0!</v>
      </c>
      <c r="M8" s="100">
        <f t="shared" si="2"/>
        <v>0</v>
      </c>
      <c r="N8" s="100">
        <f t="shared" si="3"/>
        <v>0</v>
      </c>
      <c r="O8" s="100" t="e">
        <f t="shared" si="4"/>
        <v>#DIV/0!</v>
      </c>
      <c r="P8" s="100" t="e">
        <f t="shared" si="5"/>
        <v>#DIV/0!</v>
      </c>
    </row>
    <row r="9" spans="1:16" ht="38.25" x14ac:dyDescent="0.25">
      <c r="A9" s="94">
        <v>7</v>
      </c>
      <c r="B9" s="95" t="s">
        <v>53</v>
      </c>
      <c r="C9" s="96" t="s">
        <v>10</v>
      </c>
      <c r="D9" s="96">
        <v>8</v>
      </c>
      <c r="E9" s="39"/>
      <c r="F9" s="39"/>
      <c r="G9" s="39"/>
      <c r="H9" s="39"/>
      <c r="I9" s="39"/>
      <c r="J9" s="97"/>
      <c r="K9" s="98">
        <f t="shared" si="0"/>
        <v>0</v>
      </c>
      <c r="L9" s="99" t="e">
        <f t="shared" si="1"/>
        <v>#DIV/0!</v>
      </c>
      <c r="M9" s="100">
        <f t="shared" si="2"/>
        <v>0</v>
      </c>
      <c r="N9" s="100">
        <f t="shared" si="3"/>
        <v>0</v>
      </c>
      <c r="O9" s="100" t="e">
        <f t="shared" si="4"/>
        <v>#DIV/0!</v>
      </c>
      <c r="P9" s="100" t="e">
        <f t="shared" si="5"/>
        <v>#DIV/0!</v>
      </c>
    </row>
    <row r="10" spans="1:16" ht="51" x14ac:dyDescent="0.25">
      <c r="A10" s="96">
        <v>8</v>
      </c>
      <c r="B10" s="101" t="s">
        <v>82</v>
      </c>
      <c r="C10" s="102" t="s">
        <v>10</v>
      </c>
      <c r="D10" s="102">
        <v>2</v>
      </c>
      <c r="E10" s="39"/>
      <c r="F10" s="39"/>
      <c r="G10" s="39"/>
      <c r="H10" s="39"/>
      <c r="I10" s="39"/>
      <c r="J10" s="97"/>
      <c r="K10" s="98">
        <f t="shared" si="0"/>
        <v>0</v>
      </c>
      <c r="L10" s="99" t="e">
        <f t="shared" si="1"/>
        <v>#DIV/0!</v>
      </c>
      <c r="M10" s="100">
        <f t="shared" si="2"/>
        <v>0</v>
      </c>
      <c r="N10" s="100">
        <f t="shared" si="3"/>
        <v>0</v>
      </c>
      <c r="O10" s="100" t="e">
        <f t="shared" si="4"/>
        <v>#DIV/0!</v>
      </c>
      <c r="P10" s="100" t="e">
        <f t="shared" si="5"/>
        <v>#DIV/0!</v>
      </c>
    </row>
    <row r="11" spans="1:16" x14ac:dyDescent="0.25">
      <c r="A11" s="103"/>
      <c r="B11" s="104"/>
      <c r="C11" s="105"/>
      <c r="D11" s="105"/>
      <c r="E11" s="106"/>
      <c r="F11" s="106"/>
      <c r="G11" s="106"/>
      <c r="H11" s="106"/>
      <c r="I11" s="106"/>
      <c r="J11" s="106"/>
      <c r="K11" s="106"/>
      <c r="L11" s="106"/>
      <c r="M11" s="106"/>
      <c r="N11" s="95" t="s">
        <v>99</v>
      </c>
      <c r="O11" s="107" t="e">
        <f>SUM(O3:O10)</f>
        <v>#DIV/0!</v>
      </c>
      <c r="P11" s="95" t="e">
        <f>O11*1.2</f>
        <v>#DIV/0!</v>
      </c>
    </row>
    <row r="12" spans="1:16" x14ac:dyDescent="0.25">
      <c r="A12" s="21"/>
      <c r="B12" s="32"/>
      <c r="C12" s="33"/>
      <c r="D12" s="33"/>
    </row>
    <row r="13" spans="1:16" x14ac:dyDescent="0.25">
      <c r="A13" s="22" t="s">
        <v>51</v>
      </c>
      <c r="B13" s="23"/>
    </row>
    <row r="14" spans="1:16" x14ac:dyDescent="0.25">
      <c r="B14" s="108" t="s">
        <v>47</v>
      </c>
      <c r="C14" s="108"/>
      <c r="D14" s="108"/>
      <c r="E14" s="108"/>
      <c r="F14" s="108"/>
      <c r="G14" s="108"/>
      <c r="H14" s="108"/>
      <c r="I14" s="108"/>
    </row>
    <row r="15" spans="1:16" ht="72.75" customHeight="1" x14ac:dyDescent="0.25">
      <c r="B15" s="109" t="s">
        <v>48</v>
      </c>
      <c r="C15" s="109"/>
      <c r="D15" s="109"/>
      <c r="E15" s="109"/>
      <c r="F15" s="109"/>
      <c r="G15" s="109"/>
      <c r="H15" s="109"/>
      <c r="I15" s="109"/>
    </row>
    <row r="16" spans="1:16" ht="56.25" customHeight="1" x14ac:dyDescent="0.25">
      <c r="B16" s="110" t="s">
        <v>49</v>
      </c>
      <c r="C16" s="110"/>
      <c r="D16" s="110"/>
      <c r="E16" s="110"/>
      <c r="F16" s="110"/>
      <c r="G16" s="110"/>
      <c r="H16" s="110"/>
      <c r="I16" s="110"/>
    </row>
    <row r="17" spans="2:9" ht="43.5" customHeight="1" x14ac:dyDescent="0.25">
      <c r="B17" s="110" t="s">
        <v>50</v>
      </c>
      <c r="C17" s="110"/>
      <c r="D17" s="110"/>
      <c r="E17" s="110"/>
      <c r="F17" s="110"/>
      <c r="G17" s="110"/>
      <c r="H17" s="110"/>
      <c r="I17" s="110"/>
    </row>
  </sheetData>
  <mergeCells count="5">
    <mergeCell ref="B14:I14"/>
    <mergeCell ref="B15:I15"/>
    <mergeCell ref="B16:I16"/>
    <mergeCell ref="B17:I17"/>
    <mergeCell ref="B1:G1"/>
  </mergeCells>
  <pageMargins left="0" right="0" top="0" bottom="0"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zoomScale="110" zoomScaleNormal="110" workbookViewId="0">
      <selection activeCell="B12" sqref="B12"/>
    </sheetView>
  </sheetViews>
  <sheetFormatPr defaultColWidth="9.140625" defaultRowHeight="15.75" x14ac:dyDescent="0.25"/>
  <cols>
    <col min="1" max="1" width="5.42578125" style="7" customWidth="1"/>
    <col min="2" max="2" width="45.85546875" style="3" customWidth="1"/>
    <col min="3" max="3" width="5" style="7" bestFit="1" customWidth="1"/>
    <col min="4" max="4" width="3.5703125" style="7" bestFit="1" customWidth="1"/>
    <col min="5" max="9" width="3.5703125" style="3" bestFit="1" customWidth="1"/>
    <col min="10" max="11" width="6.28515625" style="3" bestFit="1" customWidth="1"/>
    <col min="12" max="12" width="8.28515625" style="3" bestFit="1" customWidth="1"/>
    <col min="13" max="13" width="6.28515625" style="3" bestFit="1" customWidth="1"/>
    <col min="14" max="14" width="6.7109375" style="3" bestFit="1" customWidth="1"/>
    <col min="15" max="16" width="8.28515625" style="3" bestFit="1" customWidth="1"/>
    <col min="17" max="16384" width="9.140625" style="3"/>
  </cols>
  <sheetData>
    <row r="1" spans="1:16" ht="27.75" customHeight="1" x14ac:dyDescent="0.25">
      <c r="A1" s="54" t="s">
        <v>39</v>
      </c>
      <c r="B1" s="114" t="s">
        <v>54</v>
      </c>
      <c r="C1" s="115"/>
      <c r="D1" s="115"/>
      <c r="E1" s="115"/>
      <c r="F1" s="30"/>
      <c r="G1" s="30"/>
      <c r="H1" s="30"/>
      <c r="I1" s="30"/>
      <c r="J1" s="30"/>
      <c r="K1" s="30"/>
      <c r="L1" s="30"/>
      <c r="M1" s="30"/>
      <c r="N1" s="30"/>
      <c r="O1" s="30"/>
      <c r="P1" s="30"/>
    </row>
    <row r="2" spans="1:16" s="78" customFormat="1" ht="194.25" x14ac:dyDescent="0.25">
      <c r="A2" s="81" t="s">
        <v>0</v>
      </c>
      <c r="B2" s="116" t="s">
        <v>1</v>
      </c>
      <c r="C2" s="117" t="s">
        <v>2</v>
      </c>
      <c r="D2" s="117" t="s">
        <v>3</v>
      </c>
      <c r="E2" s="82" t="s">
        <v>87</v>
      </c>
      <c r="F2" s="82" t="s">
        <v>88</v>
      </c>
      <c r="G2" s="83" t="s">
        <v>89</v>
      </c>
      <c r="H2" s="83" t="s">
        <v>90</v>
      </c>
      <c r="I2" s="84" t="s">
        <v>91</v>
      </c>
      <c r="J2" s="85" t="s">
        <v>92</v>
      </c>
      <c r="K2" s="85" t="s">
        <v>93</v>
      </c>
      <c r="L2" s="86" t="s">
        <v>94</v>
      </c>
      <c r="M2" s="86" t="s">
        <v>95</v>
      </c>
      <c r="N2" s="86" t="s">
        <v>96</v>
      </c>
      <c r="O2" s="87" t="s">
        <v>97</v>
      </c>
      <c r="P2" s="87" t="s">
        <v>98</v>
      </c>
    </row>
    <row r="3" spans="1:16" ht="30" x14ac:dyDescent="0.25">
      <c r="A3" s="25">
        <v>1</v>
      </c>
      <c r="B3" s="24" t="s">
        <v>55</v>
      </c>
      <c r="C3" s="25" t="s">
        <v>10</v>
      </c>
      <c r="D3" s="25">
        <v>50</v>
      </c>
      <c r="E3" s="89"/>
      <c r="F3" s="89"/>
      <c r="G3" s="89"/>
      <c r="H3" s="89"/>
      <c r="I3" s="89"/>
      <c r="J3" s="56"/>
      <c r="K3" s="57">
        <f>J3*1.2</f>
        <v>0</v>
      </c>
      <c r="L3" s="58" t="e">
        <f>D3/I3</f>
        <v>#DIV/0!</v>
      </c>
      <c r="M3" s="59">
        <f>J3*I3</f>
        <v>0</v>
      </c>
      <c r="N3" s="59">
        <f>M3*1.2</f>
        <v>0</v>
      </c>
      <c r="O3" s="59" t="e">
        <f>L3*M3</f>
        <v>#DIV/0!</v>
      </c>
      <c r="P3" s="59" t="e">
        <f>O3*1.2</f>
        <v>#DIV/0!</v>
      </c>
    </row>
    <row r="4" spans="1:16" ht="45" x14ac:dyDescent="0.25">
      <c r="A4" s="25">
        <v>2</v>
      </c>
      <c r="B4" s="24" t="s">
        <v>56</v>
      </c>
      <c r="C4" s="25" t="s">
        <v>10</v>
      </c>
      <c r="D4" s="25">
        <v>88</v>
      </c>
      <c r="E4" s="89"/>
      <c r="F4" s="89"/>
      <c r="G4" s="89"/>
      <c r="H4" s="89"/>
      <c r="I4" s="89"/>
      <c r="J4" s="56"/>
      <c r="K4" s="57">
        <f t="shared" ref="K4" si="0">J4*1.2</f>
        <v>0</v>
      </c>
      <c r="L4" s="58" t="e">
        <f t="shared" ref="L4" si="1">D4/I4</f>
        <v>#DIV/0!</v>
      </c>
      <c r="M4" s="59">
        <f t="shared" ref="M4" si="2">J4*I4</f>
        <v>0</v>
      </c>
      <c r="N4" s="59">
        <f t="shared" ref="N4" si="3">M4*1.2</f>
        <v>0</v>
      </c>
      <c r="O4" s="59" t="e">
        <f t="shared" ref="O4" si="4">L4*M4</f>
        <v>#DIV/0!</v>
      </c>
      <c r="P4" s="59" t="e">
        <f t="shared" ref="P4" si="5">O4*1.2</f>
        <v>#DIV/0!</v>
      </c>
    </row>
    <row r="5" spans="1:16" x14ac:dyDescent="0.25">
      <c r="A5" s="52"/>
      <c r="B5" s="30"/>
      <c r="C5" s="52"/>
      <c r="D5" s="52"/>
      <c r="E5" s="30"/>
      <c r="F5" s="30"/>
      <c r="G5" s="30"/>
      <c r="H5" s="30"/>
      <c r="I5" s="30"/>
      <c r="J5" s="30"/>
      <c r="K5" s="30"/>
      <c r="L5" s="30"/>
      <c r="M5" s="30"/>
      <c r="N5" s="24" t="s">
        <v>99</v>
      </c>
      <c r="O5" s="60" t="e">
        <f>SUM(O3:O4)</f>
        <v>#DIV/0!</v>
      </c>
      <c r="P5" s="24" t="e">
        <f>O5*1.2</f>
        <v>#DIV/0!</v>
      </c>
    </row>
    <row r="6" spans="1:16" x14ac:dyDescent="0.25">
      <c r="A6" s="118" t="s">
        <v>51</v>
      </c>
      <c r="B6" s="23"/>
      <c r="C6" s="52"/>
      <c r="D6" s="52"/>
      <c r="E6" s="30"/>
      <c r="F6" s="30"/>
      <c r="G6" s="30"/>
      <c r="H6" s="30"/>
      <c r="I6" s="30"/>
      <c r="J6" s="30"/>
      <c r="K6" s="30"/>
      <c r="L6" s="30"/>
      <c r="M6" s="30"/>
      <c r="N6" s="30"/>
      <c r="O6" s="30"/>
      <c r="P6" s="30"/>
    </row>
    <row r="7" spans="1:16" x14ac:dyDescent="0.25">
      <c r="A7" s="52"/>
      <c r="B7" s="120" t="s">
        <v>47</v>
      </c>
      <c r="C7" s="120"/>
      <c r="D7" s="120"/>
      <c r="E7" s="120"/>
      <c r="F7" s="120"/>
      <c r="G7" s="120"/>
      <c r="H7" s="120"/>
      <c r="I7" s="30"/>
      <c r="J7" s="30"/>
      <c r="K7" s="30"/>
      <c r="L7" s="30"/>
      <c r="M7" s="30"/>
      <c r="N7" s="30"/>
      <c r="O7" s="30"/>
      <c r="P7" s="30"/>
    </row>
    <row r="8" spans="1:16" ht="64.5" customHeight="1" x14ac:dyDescent="0.25">
      <c r="A8" s="52"/>
      <c r="B8" s="121" t="s">
        <v>48</v>
      </c>
      <c r="C8" s="121"/>
      <c r="D8" s="121"/>
      <c r="E8" s="121"/>
      <c r="F8" s="121"/>
      <c r="G8" s="121"/>
      <c r="H8" s="121"/>
      <c r="I8" s="30"/>
      <c r="J8" s="30"/>
      <c r="K8" s="30"/>
      <c r="L8" s="30"/>
      <c r="M8" s="30"/>
      <c r="N8" s="30"/>
      <c r="O8" s="30"/>
      <c r="P8" s="30"/>
    </row>
    <row r="9" spans="1:16" ht="54.75" customHeight="1" x14ac:dyDescent="0.25">
      <c r="A9" s="52"/>
      <c r="B9" s="121" t="s">
        <v>100</v>
      </c>
      <c r="C9" s="121"/>
      <c r="D9" s="121"/>
      <c r="E9" s="121"/>
      <c r="F9" s="121"/>
      <c r="G9" s="121"/>
      <c r="H9" s="121"/>
      <c r="I9" s="30"/>
      <c r="J9" s="30"/>
      <c r="K9" s="30"/>
      <c r="L9" s="30"/>
      <c r="M9" s="30"/>
      <c r="N9" s="30"/>
      <c r="O9" s="30"/>
      <c r="P9" s="30"/>
    </row>
    <row r="10" spans="1:16" ht="39.75" customHeight="1" x14ac:dyDescent="0.25">
      <c r="A10" s="52"/>
      <c r="B10" s="121" t="s">
        <v>50</v>
      </c>
      <c r="C10" s="121"/>
      <c r="D10" s="121"/>
      <c r="E10" s="121"/>
      <c r="F10" s="121"/>
      <c r="G10" s="121"/>
      <c r="H10" s="121"/>
      <c r="I10" s="30"/>
      <c r="J10" s="30"/>
      <c r="K10" s="30"/>
      <c r="L10" s="30"/>
      <c r="M10" s="30"/>
      <c r="N10" s="30"/>
      <c r="O10" s="30"/>
      <c r="P10" s="30"/>
    </row>
  </sheetData>
  <mergeCells count="4">
    <mergeCell ref="B1:E1"/>
    <mergeCell ref="B8:H8"/>
    <mergeCell ref="B9:H9"/>
    <mergeCell ref="B10:H10"/>
  </mergeCells>
  <pageMargins left="0.39370078740157483" right="0.39370078740157483" top="0.39370078740157483" bottom="0.3937007874015748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opLeftCell="A14" zoomScaleNormal="100" workbookViewId="0">
      <selection sqref="A1:P32"/>
    </sheetView>
  </sheetViews>
  <sheetFormatPr defaultColWidth="8.7109375" defaultRowHeight="15.75" x14ac:dyDescent="0.25"/>
  <cols>
    <col min="1" max="1" width="4.42578125" style="19" customWidth="1"/>
    <col min="2" max="2" width="45.140625" style="16" customWidth="1"/>
    <col min="3" max="3" width="6.7109375" style="19" bestFit="1" customWidth="1"/>
    <col min="4" max="4" width="4.42578125" style="19" bestFit="1" customWidth="1"/>
    <col min="5" max="9" width="3.85546875" style="16" bestFit="1" customWidth="1"/>
    <col min="10" max="11" width="6.85546875" style="16" bestFit="1" customWidth="1"/>
    <col min="12" max="12" width="8.42578125" style="16" bestFit="1" customWidth="1"/>
    <col min="13" max="13" width="6.85546875" style="16" bestFit="1" customWidth="1"/>
    <col min="14" max="16384" width="8.7109375" style="16"/>
  </cols>
  <sheetData>
    <row r="1" spans="1:16" s="15" customFormat="1" ht="47.25" customHeight="1" x14ac:dyDescent="0.25">
      <c r="A1" s="8" t="s">
        <v>84</v>
      </c>
      <c r="B1" s="112" t="s">
        <v>34</v>
      </c>
      <c r="C1" s="112"/>
      <c r="D1" s="112"/>
      <c r="E1" s="112"/>
      <c r="F1" s="112"/>
      <c r="G1" s="112"/>
      <c r="H1" s="112"/>
    </row>
    <row r="2" spans="1:16" s="80" customFormat="1" ht="195.75" x14ac:dyDescent="0.25">
      <c r="A2" s="77" t="s">
        <v>0</v>
      </c>
      <c r="B2" s="79" t="s">
        <v>1</v>
      </c>
      <c r="C2" s="64" t="s">
        <v>2</v>
      </c>
      <c r="D2" s="64" t="s">
        <v>3</v>
      </c>
      <c r="E2" s="62" t="s">
        <v>87</v>
      </c>
      <c r="F2" s="62" t="s">
        <v>88</v>
      </c>
      <c r="G2" s="63" t="s">
        <v>89</v>
      </c>
      <c r="H2" s="63" t="s">
        <v>90</v>
      </c>
      <c r="I2" s="64" t="s">
        <v>91</v>
      </c>
      <c r="J2" s="65" t="s">
        <v>92</v>
      </c>
      <c r="K2" s="65" t="s">
        <v>93</v>
      </c>
      <c r="L2" s="66" t="s">
        <v>94</v>
      </c>
      <c r="M2" s="66" t="s">
        <v>95</v>
      </c>
      <c r="N2" s="66" t="s">
        <v>96</v>
      </c>
      <c r="O2" s="67" t="s">
        <v>97</v>
      </c>
      <c r="P2" s="67" t="s">
        <v>98</v>
      </c>
    </row>
    <row r="3" spans="1:16" ht="94.5" x14ac:dyDescent="0.25">
      <c r="A3" s="9">
        <v>1</v>
      </c>
      <c r="B3" s="2" t="s">
        <v>57</v>
      </c>
      <c r="C3" s="9" t="s">
        <v>10</v>
      </c>
      <c r="D3" s="9">
        <v>25</v>
      </c>
      <c r="E3" s="34"/>
      <c r="F3" s="34"/>
      <c r="G3" s="34"/>
      <c r="H3" s="34"/>
      <c r="I3" s="34"/>
      <c r="J3" s="35"/>
      <c r="K3" s="36">
        <f>J3*1.2</f>
        <v>0</v>
      </c>
      <c r="L3" s="37" t="e">
        <f>D3/I3</f>
        <v>#DIV/0!</v>
      </c>
      <c r="M3" s="38">
        <f>J3*I3</f>
        <v>0</v>
      </c>
      <c r="N3" s="38">
        <f>M3*1.2</f>
        <v>0</v>
      </c>
      <c r="O3" s="38" t="e">
        <f>L3*M3</f>
        <v>#DIV/0!</v>
      </c>
      <c r="P3" s="38" t="e">
        <f>O3*1.2</f>
        <v>#DIV/0!</v>
      </c>
    </row>
    <row r="4" spans="1:16" ht="78.75" x14ac:dyDescent="0.25">
      <c r="A4" s="9">
        <v>2</v>
      </c>
      <c r="B4" s="2" t="s">
        <v>58</v>
      </c>
      <c r="C4" s="9" t="s">
        <v>10</v>
      </c>
      <c r="D4" s="9">
        <v>50</v>
      </c>
      <c r="E4" s="34"/>
      <c r="F4" s="34"/>
      <c r="G4" s="34"/>
      <c r="H4" s="34"/>
      <c r="I4" s="34"/>
      <c r="J4" s="35"/>
      <c r="K4" s="36">
        <f t="shared" ref="K4:K26" si="0">J4*1.2</f>
        <v>0</v>
      </c>
      <c r="L4" s="37" t="e">
        <f t="shared" ref="L4:L26" si="1">D4/I4</f>
        <v>#DIV/0!</v>
      </c>
      <c r="M4" s="38">
        <f t="shared" ref="M4:M26" si="2">J4*I4</f>
        <v>0</v>
      </c>
      <c r="N4" s="38">
        <f t="shared" ref="N4:N26" si="3">M4*1.2</f>
        <v>0</v>
      </c>
      <c r="O4" s="38" t="e">
        <f t="shared" ref="O4:O26" si="4">L4*M4</f>
        <v>#DIV/0!</v>
      </c>
      <c r="P4" s="38" t="e">
        <f t="shared" ref="P4:P21" si="5">O4*1.2</f>
        <v>#DIV/0!</v>
      </c>
    </row>
    <row r="5" spans="1:16" s="18" customFormat="1" ht="94.5" x14ac:dyDescent="0.25">
      <c r="A5" s="12">
        <v>3</v>
      </c>
      <c r="B5" s="29" t="s">
        <v>59</v>
      </c>
      <c r="C5" s="12" t="s">
        <v>10</v>
      </c>
      <c r="D5" s="12">
        <v>5</v>
      </c>
      <c r="E5" s="34"/>
      <c r="F5" s="34"/>
      <c r="G5" s="34"/>
      <c r="H5" s="34"/>
      <c r="I5" s="34"/>
      <c r="J5" s="35"/>
      <c r="K5" s="36">
        <f t="shared" si="0"/>
        <v>0</v>
      </c>
      <c r="L5" s="37" t="e">
        <f t="shared" si="1"/>
        <v>#DIV/0!</v>
      </c>
      <c r="M5" s="38">
        <f t="shared" si="2"/>
        <v>0</v>
      </c>
      <c r="N5" s="38">
        <f t="shared" si="3"/>
        <v>0</v>
      </c>
      <c r="O5" s="38" t="e">
        <f t="shared" si="4"/>
        <v>#DIV/0!</v>
      </c>
      <c r="P5" s="38" t="e">
        <f t="shared" si="5"/>
        <v>#DIV/0!</v>
      </c>
    </row>
    <row r="6" spans="1:16" ht="31.5" x14ac:dyDescent="0.25">
      <c r="A6" s="9">
        <v>4</v>
      </c>
      <c r="B6" s="2" t="s">
        <v>60</v>
      </c>
      <c r="C6" s="9" t="s">
        <v>4</v>
      </c>
      <c r="D6" s="9">
        <v>1</v>
      </c>
      <c r="E6" s="34"/>
      <c r="F6" s="34"/>
      <c r="G6" s="34"/>
      <c r="H6" s="34"/>
      <c r="I6" s="34"/>
      <c r="J6" s="35"/>
      <c r="K6" s="36">
        <f t="shared" si="0"/>
        <v>0</v>
      </c>
      <c r="L6" s="37" t="e">
        <f t="shared" si="1"/>
        <v>#DIV/0!</v>
      </c>
      <c r="M6" s="38">
        <f t="shared" si="2"/>
        <v>0</v>
      </c>
      <c r="N6" s="38">
        <f t="shared" si="3"/>
        <v>0</v>
      </c>
      <c r="O6" s="38" t="e">
        <f t="shared" si="4"/>
        <v>#DIV/0!</v>
      </c>
      <c r="P6" s="38" t="e">
        <f t="shared" si="5"/>
        <v>#DIV/0!</v>
      </c>
    </row>
    <row r="7" spans="1:16" ht="31.5" x14ac:dyDescent="0.25">
      <c r="A7" s="9">
        <v>5</v>
      </c>
      <c r="B7" s="2" t="s">
        <v>61</v>
      </c>
      <c r="C7" s="9" t="s">
        <v>9</v>
      </c>
      <c r="D7" s="9">
        <v>50</v>
      </c>
      <c r="E7" s="34"/>
      <c r="F7" s="34"/>
      <c r="G7" s="34"/>
      <c r="H7" s="34"/>
      <c r="I7" s="34"/>
      <c r="J7" s="35"/>
      <c r="K7" s="36">
        <f t="shared" si="0"/>
        <v>0</v>
      </c>
      <c r="L7" s="37" t="e">
        <f t="shared" si="1"/>
        <v>#DIV/0!</v>
      </c>
      <c r="M7" s="38">
        <f t="shared" si="2"/>
        <v>0</v>
      </c>
      <c r="N7" s="38">
        <f t="shared" si="3"/>
        <v>0</v>
      </c>
      <c r="O7" s="38" t="e">
        <f t="shared" si="4"/>
        <v>#DIV/0!</v>
      </c>
      <c r="P7" s="38" t="e">
        <f t="shared" si="5"/>
        <v>#DIV/0!</v>
      </c>
    </row>
    <row r="8" spans="1:16" ht="47.25" x14ac:dyDescent="0.25">
      <c r="A8" s="12">
        <v>6</v>
      </c>
      <c r="B8" s="2" t="s">
        <v>62</v>
      </c>
      <c r="C8" s="9" t="s">
        <v>9</v>
      </c>
      <c r="D8" s="9">
        <v>200</v>
      </c>
      <c r="E8" s="34"/>
      <c r="F8" s="34"/>
      <c r="G8" s="34"/>
      <c r="H8" s="34"/>
      <c r="I8" s="34"/>
      <c r="J8" s="35"/>
      <c r="K8" s="36">
        <f t="shared" si="0"/>
        <v>0</v>
      </c>
      <c r="L8" s="37" t="e">
        <f t="shared" si="1"/>
        <v>#DIV/0!</v>
      </c>
      <c r="M8" s="38">
        <f t="shared" si="2"/>
        <v>0</v>
      </c>
      <c r="N8" s="38">
        <f t="shared" si="3"/>
        <v>0</v>
      </c>
      <c r="O8" s="38" t="e">
        <f t="shared" si="4"/>
        <v>#DIV/0!</v>
      </c>
      <c r="P8" s="38" t="e">
        <f t="shared" si="5"/>
        <v>#DIV/0!</v>
      </c>
    </row>
    <row r="9" spans="1:16" ht="31.5" x14ac:dyDescent="0.25">
      <c r="A9" s="9">
        <v>7</v>
      </c>
      <c r="B9" s="2" t="s">
        <v>7</v>
      </c>
      <c r="C9" s="9" t="s">
        <v>13</v>
      </c>
      <c r="D9" s="9">
        <v>20</v>
      </c>
      <c r="E9" s="39"/>
      <c r="F9" s="39"/>
      <c r="G9" s="39"/>
      <c r="H9" s="39"/>
      <c r="I9" s="39"/>
      <c r="J9" s="35"/>
      <c r="K9" s="36">
        <f t="shared" si="0"/>
        <v>0</v>
      </c>
      <c r="L9" s="37" t="e">
        <f t="shared" si="1"/>
        <v>#DIV/0!</v>
      </c>
      <c r="M9" s="38">
        <f t="shared" si="2"/>
        <v>0</v>
      </c>
      <c r="N9" s="38">
        <f t="shared" si="3"/>
        <v>0</v>
      </c>
      <c r="O9" s="38" t="e">
        <f t="shared" si="4"/>
        <v>#DIV/0!</v>
      </c>
      <c r="P9" s="38" t="e">
        <f t="shared" si="5"/>
        <v>#DIV/0!</v>
      </c>
    </row>
    <row r="10" spans="1:16" x14ac:dyDescent="0.25">
      <c r="A10" s="9">
        <v>8</v>
      </c>
      <c r="B10" s="2" t="s">
        <v>63</v>
      </c>
      <c r="C10" s="9" t="s">
        <v>13</v>
      </c>
      <c r="D10" s="9">
        <v>200</v>
      </c>
      <c r="E10" s="39"/>
      <c r="F10" s="39"/>
      <c r="G10" s="39"/>
      <c r="H10" s="39"/>
      <c r="I10" s="39"/>
      <c r="J10" s="35"/>
      <c r="K10" s="36">
        <f t="shared" si="0"/>
        <v>0</v>
      </c>
      <c r="L10" s="37" t="e">
        <f t="shared" si="1"/>
        <v>#DIV/0!</v>
      </c>
      <c r="M10" s="38">
        <f t="shared" si="2"/>
        <v>0</v>
      </c>
      <c r="N10" s="38">
        <f t="shared" si="3"/>
        <v>0</v>
      </c>
      <c r="O10" s="38" t="e">
        <f t="shared" si="4"/>
        <v>#DIV/0!</v>
      </c>
      <c r="P10" s="38" t="e">
        <f t="shared" si="5"/>
        <v>#DIV/0!</v>
      </c>
    </row>
    <row r="11" spans="1:16" ht="31.5" x14ac:dyDescent="0.25">
      <c r="A11" s="12">
        <v>9</v>
      </c>
      <c r="B11" s="2" t="s">
        <v>64</v>
      </c>
      <c r="C11" s="9" t="s">
        <v>13</v>
      </c>
      <c r="D11" s="9">
        <v>15</v>
      </c>
      <c r="E11" s="40"/>
      <c r="F11" s="40"/>
      <c r="G11" s="39"/>
      <c r="H11" s="39"/>
      <c r="I11" s="39"/>
      <c r="J11" s="35"/>
      <c r="K11" s="36">
        <f t="shared" si="0"/>
        <v>0</v>
      </c>
      <c r="L11" s="37" t="e">
        <f t="shared" si="1"/>
        <v>#DIV/0!</v>
      </c>
      <c r="M11" s="38">
        <f t="shared" si="2"/>
        <v>0</v>
      </c>
      <c r="N11" s="38">
        <f t="shared" si="3"/>
        <v>0</v>
      </c>
      <c r="O11" s="38" t="e">
        <f t="shared" si="4"/>
        <v>#DIV/0!</v>
      </c>
      <c r="P11" s="38" t="e">
        <f t="shared" si="5"/>
        <v>#DIV/0!</v>
      </c>
    </row>
    <row r="12" spans="1:16" ht="31.5" x14ac:dyDescent="0.25">
      <c r="A12" s="9">
        <v>10</v>
      </c>
      <c r="B12" s="2" t="s">
        <v>65</v>
      </c>
      <c r="C12" s="9" t="s">
        <v>13</v>
      </c>
      <c r="D12" s="9">
        <v>25</v>
      </c>
      <c r="E12" s="41"/>
      <c r="F12" s="41"/>
      <c r="G12" s="39"/>
      <c r="H12" s="39"/>
      <c r="I12" s="39"/>
      <c r="J12" s="35"/>
      <c r="K12" s="36">
        <f t="shared" si="0"/>
        <v>0</v>
      </c>
      <c r="L12" s="37" t="e">
        <f t="shared" si="1"/>
        <v>#DIV/0!</v>
      </c>
      <c r="M12" s="38">
        <f t="shared" si="2"/>
        <v>0</v>
      </c>
      <c r="N12" s="38">
        <f t="shared" si="3"/>
        <v>0</v>
      </c>
      <c r="O12" s="38" t="e">
        <f t="shared" si="4"/>
        <v>#DIV/0!</v>
      </c>
      <c r="P12" s="38" t="e">
        <f t="shared" si="5"/>
        <v>#DIV/0!</v>
      </c>
    </row>
    <row r="13" spans="1:16" s="19" customFormat="1" ht="126" x14ac:dyDescent="0.25">
      <c r="A13" s="9">
        <v>11</v>
      </c>
      <c r="B13" s="2" t="s">
        <v>66</v>
      </c>
      <c r="C13" s="9" t="s">
        <v>10</v>
      </c>
      <c r="D13" s="9">
        <v>50</v>
      </c>
      <c r="E13" s="41"/>
      <c r="F13" s="41"/>
      <c r="G13" s="39"/>
      <c r="H13" s="39"/>
      <c r="I13" s="39"/>
      <c r="J13" s="35"/>
      <c r="K13" s="36">
        <f t="shared" si="0"/>
        <v>0</v>
      </c>
      <c r="L13" s="37" t="e">
        <f t="shared" si="1"/>
        <v>#DIV/0!</v>
      </c>
      <c r="M13" s="38">
        <f t="shared" si="2"/>
        <v>0</v>
      </c>
      <c r="N13" s="38">
        <f t="shared" si="3"/>
        <v>0</v>
      </c>
      <c r="O13" s="38" t="e">
        <f>L13*M13</f>
        <v>#DIV/0!</v>
      </c>
      <c r="P13" s="38" t="e">
        <f t="shared" si="5"/>
        <v>#DIV/0!</v>
      </c>
    </row>
    <row r="14" spans="1:16" s="18" customFormat="1" x14ac:dyDescent="0.25">
      <c r="A14" s="12">
        <v>12</v>
      </c>
      <c r="B14" s="13" t="s">
        <v>16</v>
      </c>
      <c r="C14" s="12" t="s">
        <v>10</v>
      </c>
      <c r="D14" s="12">
        <v>50</v>
      </c>
      <c r="E14" s="41"/>
      <c r="F14" s="41"/>
      <c r="G14" s="39"/>
      <c r="H14" s="39"/>
      <c r="I14" s="39"/>
      <c r="J14" s="35"/>
      <c r="K14" s="36">
        <f t="shared" si="0"/>
        <v>0</v>
      </c>
      <c r="L14" s="37" t="e">
        <f t="shared" si="1"/>
        <v>#DIV/0!</v>
      </c>
      <c r="M14" s="38">
        <f t="shared" si="2"/>
        <v>0</v>
      </c>
      <c r="N14" s="38">
        <f t="shared" si="3"/>
        <v>0</v>
      </c>
      <c r="O14" s="38" t="e">
        <f t="shared" si="4"/>
        <v>#DIV/0!</v>
      </c>
      <c r="P14" s="38" t="e">
        <f t="shared" si="5"/>
        <v>#DIV/0!</v>
      </c>
    </row>
    <row r="15" spans="1:16" ht="31.5" x14ac:dyDescent="0.25">
      <c r="A15" s="9">
        <v>13</v>
      </c>
      <c r="B15" s="2" t="s">
        <v>15</v>
      </c>
      <c r="C15" s="9" t="s">
        <v>10</v>
      </c>
      <c r="D15" s="9">
        <v>50</v>
      </c>
      <c r="E15" s="41"/>
      <c r="F15" s="41"/>
      <c r="G15" s="39"/>
      <c r="H15" s="39"/>
      <c r="I15" s="39"/>
      <c r="J15" s="35"/>
      <c r="K15" s="36">
        <f t="shared" si="0"/>
        <v>0</v>
      </c>
      <c r="L15" s="37" t="e">
        <f t="shared" si="1"/>
        <v>#DIV/0!</v>
      </c>
      <c r="M15" s="38">
        <f t="shared" si="2"/>
        <v>0</v>
      </c>
      <c r="N15" s="38">
        <f t="shared" si="3"/>
        <v>0</v>
      </c>
      <c r="O15" s="38" t="e">
        <f t="shared" si="4"/>
        <v>#DIV/0!</v>
      </c>
      <c r="P15" s="38" t="e">
        <f t="shared" si="5"/>
        <v>#DIV/0!</v>
      </c>
    </row>
    <row r="16" spans="1:16" s="14" customFormat="1" x14ac:dyDescent="0.25">
      <c r="A16" s="9">
        <v>14</v>
      </c>
      <c r="B16" s="13" t="s">
        <v>17</v>
      </c>
      <c r="C16" s="20" t="s">
        <v>10</v>
      </c>
      <c r="D16" s="20">
        <v>100</v>
      </c>
      <c r="E16" s="42"/>
      <c r="F16" s="42"/>
      <c r="G16" s="39"/>
      <c r="H16" s="39"/>
      <c r="I16" s="39"/>
      <c r="J16" s="35"/>
      <c r="K16" s="36">
        <f t="shared" si="0"/>
        <v>0</v>
      </c>
      <c r="L16" s="37" t="e">
        <f t="shared" si="1"/>
        <v>#DIV/0!</v>
      </c>
      <c r="M16" s="38">
        <f t="shared" si="2"/>
        <v>0</v>
      </c>
      <c r="N16" s="38">
        <f t="shared" si="3"/>
        <v>0</v>
      </c>
      <c r="O16" s="38" t="e">
        <f t="shared" si="4"/>
        <v>#DIV/0!</v>
      </c>
      <c r="P16" s="38" t="e">
        <f t="shared" si="5"/>
        <v>#DIV/0!</v>
      </c>
    </row>
    <row r="17" spans="1:16" s="14" customFormat="1" ht="31.5" x14ac:dyDescent="0.25">
      <c r="A17" s="12">
        <v>15</v>
      </c>
      <c r="B17" s="17" t="s">
        <v>18</v>
      </c>
      <c r="C17" s="20" t="s">
        <v>10</v>
      </c>
      <c r="D17" s="20">
        <v>100</v>
      </c>
      <c r="E17" s="43"/>
      <c r="F17" s="43"/>
      <c r="G17" s="44"/>
      <c r="H17" s="44"/>
      <c r="I17" s="44"/>
      <c r="J17" s="45"/>
      <c r="K17" s="46">
        <f t="shared" si="0"/>
        <v>0</v>
      </c>
      <c r="L17" s="47" t="e">
        <f t="shared" si="1"/>
        <v>#DIV/0!</v>
      </c>
      <c r="M17" s="48">
        <f t="shared" si="2"/>
        <v>0</v>
      </c>
      <c r="N17" s="48">
        <f t="shared" si="3"/>
        <v>0</v>
      </c>
      <c r="O17" s="48" t="e">
        <f t="shared" si="4"/>
        <v>#DIV/0!</v>
      </c>
      <c r="P17" s="48" t="e">
        <f t="shared" si="5"/>
        <v>#DIV/0!</v>
      </c>
    </row>
    <row r="18" spans="1:16" s="18" customFormat="1" x14ac:dyDescent="0.25">
      <c r="A18" s="9">
        <v>16</v>
      </c>
      <c r="B18" s="17" t="s">
        <v>19</v>
      </c>
      <c r="C18" s="20" t="s">
        <v>10</v>
      </c>
      <c r="D18" s="20">
        <v>100</v>
      </c>
      <c r="E18" s="41"/>
      <c r="F18" s="41"/>
      <c r="G18" s="39"/>
      <c r="H18" s="39"/>
      <c r="I18" s="39"/>
      <c r="J18" s="35"/>
      <c r="K18" s="36">
        <f t="shared" si="0"/>
        <v>0</v>
      </c>
      <c r="L18" s="37" t="e">
        <f t="shared" si="1"/>
        <v>#DIV/0!</v>
      </c>
      <c r="M18" s="38">
        <f t="shared" si="2"/>
        <v>0</v>
      </c>
      <c r="N18" s="38">
        <f t="shared" si="3"/>
        <v>0</v>
      </c>
      <c r="O18" s="38" t="e">
        <f t="shared" si="4"/>
        <v>#DIV/0!</v>
      </c>
      <c r="P18" s="38" t="e">
        <f t="shared" si="5"/>
        <v>#DIV/0!</v>
      </c>
    </row>
    <row r="19" spans="1:16" s="18" customFormat="1" ht="31.5" x14ac:dyDescent="0.25">
      <c r="A19" s="9">
        <v>17</v>
      </c>
      <c r="B19" s="1" t="s">
        <v>14</v>
      </c>
      <c r="C19" s="10" t="s">
        <v>10</v>
      </c>
      <c r="D19" s="10">
        <v>50</v>
      </c>
      <c r="E19" s="49"/>
      <c r="F19" s="49"/>
      <c r="G19" s="49"/>
      <c r="H19" s="49"/>
      <c r="I19" s="49"/>
      <c r="J19" s="49"/>
      <c r="K19" s="36">
        <f t="shared" si="0"/>
        <v>0</v>
      </c>
      <c r="L19" s="37" t="e">
        <f t="shared" si="1"/>
        <v>#DIV/0!</v>
      </c>
      <c r="M19" s="38">
        <f t="shared" si="2"/>
        <v>0</v>
      </c>
      <c r="N19" s="38">
        <f t="shared" si="3"/>
        <v>0</v>
      </c>
      <c r="O19" s="38" t="e">
        <f t="shared" si="4"/>
        <v>#DIV/0!</v>
      </c>
      <c r="P19" s="38" t="e">
        <f t="shared" si="5"/>
        <v>#DIV/0!</v>
      </c>
    </row>
    <row r="20" spans="1:16" s="18" customFormat="1" ht="31.5" x14ac:dyDescent="0.25">
      <c r="A20" s="12">
        <v>18</v>
      </c>
      <c r="B20" s="17" t="s">
        <v>20</v>
      </c>
      <c r="C20" s="20" t="s">
        <v>10</v>
      </c>
      <c r="D20" s="20">
        <v>100</v>
      </c>
      <c r="E20" s="39"/>
      <c r="F20" s="39"/>
      <c r="G20" s="39"/>
      <c r="H20" s="39"/>
      <c r="I20" s="39"/>
      <c r="J20" s="39"/>
      <c r="K20" s="36">
        <f t="shared" si="0"/>
        <v>0</v>
      </c>
      <c r="L20" s="37" t="e">
        <f t="shared" si="1"/>
        <v>#DIV/0!</v>
      </c>
      <c r="M20" s="38">
        <f t="shared" si="2"/>
        <v>0</v>
      </c>
      <c r="N20" s="38">
        <f t="shared" si="3"/>
        <v>0</v>
      </c>
      <c r="O20" s="38" t="e">
        <f t="shared" si="4"/>
        <v>#DIV/0!</v>
      </c>
      <c r="P20" s="38" t="e">
        <f t="shared" si="5"/>
        <v>#DIV/0!</v>
      </c>
    </row>
    <row r="21" spans="1:16" x14ac:dyDescent="0.25">
      <c r="A21" s="9">
        <v>19</v>
      </c>
      <c r="B21" s="17" t="s">
        <v>21</v>
      </c>
      <c r="C21" s="20" t="s">
        <v>10</v>
      </c>
      <c r="D21" s="20">
        <v>100</v>
      </c>
      <c r="E21" s="39"/>
      <c r="F21" s="39"/>
      <c r="G21" s="39"/>
      <c r="H21" s="39"/>
      <c r="I21" s="39"/>
      <c r="J21" s="39"/>
      <c r="K21" s="36">
        <f t="shared" si="0"/>
        <v>0</v>
      </c>
      <c r="L21" s="37" t="e">
        <f t="shared" si="1"/>
        <v>#DIV/0!</v>
      </c>
      <c r="M21" s="38">
        <f t="shared" si="2"/>
        <v>0</v>
      </c>
      <c r="N21" s="38">
        <f t="shared" si="3"/>
        <v>0</v>
      </c>
      <c r="O21" s="38" t="e">
        <f t="shared" si="4"/>
        <v>#DIV/0!</v>
      </c>
      <c r="P21" s="38" t="e">
        <f t="shared" si="5"/>
        <v>#DIV/0!</v>
      </c>
    </row>
    <row r="22" spans="1:16" s="18" customFormat="1" x14ac:dyDescent="0.25">
      <c r="A22" s="9">
        <v>20</v>
      </c>
      <c r="B22" s="17" t="s">
        <v>11</v>
      </c>
      <c r="C22" s="20" t="s">
        <v>10</v>
      </c>
      <c r="D22" s="20">
        <v>100</v>
      </c>
      <c r="E22" s="39"/>
      <c r="F22" s="39"/>
      <c r="G22" s="39"/>
      <c r="H22" s="39"/>
      <c r="I22" s="39"/>
      <c r="J22" s="39"/>
      <c r="K22" s="36">
        <f t="shared" si="0"/>
        <v>0</v>
      </c>
      <c r="L22" s="37" t="e">
        <f t="shared" si="1"/>
        <v>#DIV/0!</v>
      </c>
      <c r="M22" s="38">
        <f t="shared" si="2"/>
        <v>0</v>
      </c>
      <c r="N22" s="38">
        <f t="shared" si="3"/>
        <v>0</v>
      </c>
      <c r="O22" s="38" t="e">
        <f t="shared" si="4"/>
        <v>#DIV/0!</v>
      </c>
      <c r="P22" s="38" t="e">
        <f>O22*1.2</f>
        <v>#DIV/0!</v>
      </c>
    </row>
    <row r="23" spans="1:16" s="18" customFormat="1" ht="31.5" x14ac:dyDescent="0.25">
      <c r="A23" s="12">
        <v>21</v>
      </c>
      <c r="B23" s="17" t="s">
        <v>22</v>
      </c>
      <c r="C23" s="20" t="s">
        <v>10</v>
      </c>
      <c r="D23" s="20">
        <v>100</v>
      </c>
      <c r="E23" s="50"/>
      <c r="F23" s="50"/>
      <c r="G23" s="51"/>
      <c r="H23" s="51"/>
      <c r="I23" s="51"/>
      <c r="J23" s="51"/>
      <c r="K23" s="36">
        <f t="shared" si="0"/>
        <v>0</v>
      </c>
      <c r="L23" s="37" t="e">
        <f t="shared" si="1"/>
        <v>#DIV/0!</v>
      </c>
      <c r="M23" s="38">
        <f t="shared" si="2"/>
        <v>0</v>
      </c>
      <c r="N23" s="38">
        <f t="shared" si="3"/>
        <v>0</v>
      </c>
      <c r="O23" s="38" t="e">
        <f t="shared" si="4"/>
        <v>#DIV/0!</v>
      </c>
      <c r="P23" s="38" t="e">
        <f t="shared" ref="P23:P26" si="6">O23*1.2</f>
        <v>#DIV/0!</v>
      </c>
    </row>
    <row r="24" spans="1:16" s="18" customFormat="1" x14ac:dyDescent="0.25">
      <c r="A24" s="9">
        <v>22</v>
      </c>
      <c r="B24" s="17" t="s">
        <v>23</v>
      </c>
      <c r="C24" s="20" t="s">
        <v>10</v>
      </c>
      <c r="D24" s="20">
        <v>100</v>
      </c>
      <c r="E24" s="50"/>
      <c r="F24" s="50"/>
      <c r="G24" s="51"/>
      <c r="H24" s="51"/>
      <c r="I24" s="51"/>
      <c r="J24" s="51"/>
      <c r="K24" s="36">
        <f t="shared" si="0"/>
        <v>0</v>
      </c>
      <c r="L24" s="37" t="e">
        <f t="shared" si="1"/>
        <v>#DIV/0!</v>
      </c>
      <c r="M24" s="38">
        <f t="shared" si="2"/>
        <v>0</v>
      </c>
      <c r="N24" s="38">
        <f t="shared" si="3"/>
        <v>0</v>
      </c>
      <c r="O24" s="38" t="e">
        <f t="shared" si="4"/>
        <v>#DIV/0!</v>
      </c>
      <c r="P24" s="38" t="e">
        <f t="shared" si="6"/>
        <v>#DIV/0!</v>
      </c>
    </row>
    <row r="25" spans="1:16" s="18" customFormat="1" x14ac:dyDescent="0.25">
      <c r="A25" s="9">
        <v>23</v>
      </c>
      <c r="B25" s="13" t="s">
        <v>24</v>
      </c>
      <c r="C25" s="20" t="s">
        <v>10</v>
      </c>
      <c r="D25" s="20">
        <v>100</v>
      </c>
      <c r="E25" s="50"/>
      <c r="F25" s="50"/>
      <c r="G25" s="51"/>
      <c r="H25" s="51"/>
      <c r="I25" s="51"/>
      <c r="J25" s="51"/>
      <c r="K25" s="36">
        <f t="shared" si="0"/>
        <v>0</v>
      </c>
      <c r="L25" s="37" t="e">
        <f t="shared" si="1"/>
        <v>#DIV/0!</v>
      </c>
      <c r="M25" s="38">
        <f t="shared" si="2"/>
        <v>0</v>
      </c>
      <c r="N25" s="38">
        <f t="shared" si="3"/>
        <v>0</v>
      </c>
      <c r="O25" s="38" t="e">
        <f>L25*M25</f>
        <v>#DIV/0!</v>
      </c>
      <c r="P25" s="38" t="e">
        <f t="shared" si="6"/>
        <v>#DIV/0!</v>
      </c>
    </row>
    <row r="26" spans="1:16" s="18" customFormat="1" ht="31.5" x14ac:dyDescent="0.25">
      <c r="A26" s="12">
        <v>24</v>
      </c>
      <c r="B26" s="2" t="s">
        <v>67</v>
      </c>
      <c r="C26" s="20" t="s">
        <v>10</v>
      </c>
      <c r="D26" s="9">
        <v>100</v>
      </c>
      <c r="E26" s="50"/>
      <c r="F26" s="50"/>
      <c r="G26" s="51"/>
      <c r="H26" s="51"/>
      <c r="I26" s="51"/>
      <c r="J26" s="51"/>
      <c r="K26" s="36">
        <f t="shared" si="0"/>
        <v>0</v>
      </c>
      <c r="L26" s="37" t="e">
        <f t="shared" si="1"/>
        <v>#DIV/0!</v>
      </c>
      <c r="M26" s="38">
        <f t="shared" si="2"/>
        <v>0</v>
      </c>
      <c r="N26" s="38">
        <f t="shared" si="3"/>
        <v>0</v>
      </c>
      <c r="O26" s="38" t="e">
        <f t="shared" si="4"/>
        <v>#DIV/0!</v>
      </c>
      <c r="P26" s="38" t="e">
        <f t="shared" si="6"/>
        <v>#DIV/0!</v>
      </c>
    </row>
    <row r="27" spans="1:16" x14ac:dyDescent="0.25">
      <c r="N27" s="2" t="s">
        <v>99</v>
      </c>
      <c r="O27" s="53" t="e">
        <f>SUM(O3:O26)</f>
        <v>#DIV/0!</v>
      </c>
      <c r="P27" s="2" t="e">
        <f>O27*1.2</f>
        <v>#DIV/0!</v>
      </c>
    </row>
    <row r="28" spans="1:16" x14ac:dyDescent="0.25">
      <c r="A28" s="22" t="s">
        <v>51</v>
      </c>
      <c r="B28" s="23"/>
    </row>
    <row r="29" spans="1:16" x14ac:dyDescent="0.25">
      <c r="B29" s="122" t="s">
        <v>47</v>
      </c>
      <c r="C29" s="122"/>
      <c r="D29" s="122"/>
      <c r="E29" s="122"/>
      <c r="F29" s="122"/>
      <c r="G29" s="122"/>
      <c r="H29" s="122"/>
      <c r="I29" s="122"/>
      <c r="J29" s="122"/>
    </row>
    <row r="30" spans="1:16" ht="75" customHeight="1" x14ac:dyDescent="0.25">
      <c r="B30" s="110" t="s">
        <v>48</v>
      </c>
      <c r="C30" s="110"/>
      <c r="D30" s="110"/>
      <c r="E30" s="110"/>
      <c r="F30" s="110"/>
      <c r="G30" s="110"/>
      <c r="H30" s="110"/>
      <c r="I30" s="110"/>
      <c r="J30" s="110"/>
    </row>
    <row r="31" spans="1:16" ht="57.75" customHeight="1" x14ac:dyDescent="0.25">
      <c r="B31" s="110" t="s">
        <v>49</v>
      </c>
      <c r="C31" s="110"/>
      <c r="D31" s="110"/>
      <c r="E31" s="110"/>
      <c r="F31" s="110"/>
      <c r="G31" s="110"/>
      <c r="H31" s="110"/>
      <c r="I31" s="110"/>
      <c r="J31" s="110"/>
    </row>
    <row r="32" spans="1:16" ht="42" customHeight="1" x14ac:dyDescent="0.25">
      <c r="B32" s="110" t="s">
        <v>50</v>
      </c>
      <c r="C32" s="110"/>
      <c r="D32" s="110"/>
      <c r="E32" s="110"/>
      <c r="F32" s="110"/>
      <c r="G32" s="110"/>
      <c r="H32" s="110"/>
      <c r="I32" s="110"/>
      <c r="J32" s="110"/>
    </row>
  </sheetData>
  <mergeCells count="5">
    <mergeCell ref="B29:J29"/>
    <mergeCell ref="B30:J30"/>
    <mergeCell ref="B31:J31"/>
    <mergeCell ref="B32:J32"/>
    <mergeCell ref="B1:H1"/>
  </mergeCells>
  <pageMargins left="0" right="0" top="0" bottom="0"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C15" sqref="C15"/>
    </sheetView>
  </sheetViews>
  <sheetFormatPr defaultColWidth="9.140625" defaultRowHeight="15.75" x14ac:dyDescent="0.25"/>
  <cols>
    <col min="1" max="1" width="5.5703125" style="7" customWidth="1"/>
    <col min="2" max="2" width="41.28515625" style="3" customWidth="1"/>
    <col min="3" max="3" width="5" style="7" bestFit="1" customWidth="1"/>
    <col min="4" max="4" width="3.85546875" style="7" bestFit="1" customWidth="1"/>
    <col min="5" max="9" width="3.85546875" style="3" bestFit="1" customWidth="1"/>
    <col min="10" max="11" width="6.85546875" style="3" bestFit="1" customWidth="1"/>
    <col min="12" max="12" width="8.42578125" style="3" bestFit="1" customWidth="1"/>
    <col min="13" max="13" width="6.85546875" style="3" bestFit="1" customWidth="1"/>
    <col min="14" max="14" width="7" style="3" bestFit="1" customWidth="1"/>
    <col min="15" max="16" width="8.42578125" style="3" bestFit="1" customWidth="1"/>
    <col min="17" max="16384" width="9.140625" style="3"/>
  </cols>
  <sheetData>
    <row r="1" spans="1:16" ht="30" customHeight="1" x14ac:dyDescent="0.25">
      <c r="A1" s="5" t="s">
        <v>85</v>
      </c>
      <c r="B1" s="28" t="s">
        <v>68</v>
      </c>
      <c r="C1" s="9"/>
      <c r="D1" s="9"/>
    </row>
    <row r="2" spans="1:16" s="78" customFormat="1" ht="195.75" x14ac:dyDescent="0.25">
      <c r="A2" s="77" t="s">
        <v>0</v>
      </c>
      <c r="B2" s="61" t="s">
        <v>1</v>
      </c>
      <c r="C2" s="61" t="s">
        <v>2</v>
      </c>
      <c r="D2" s="61" t="s">
        <v>3</v>
      </c>
      <c r="E2" s="62" t="s">
        <v>87</v>
      </c>
      <c r="F2" s="62" t="s">
        <v>88</v>
      </c>
      <c r="G2" s="63" t="s">
        <v>89</v>
      </c>
      <c r="H2" s="63" t="s">
        <v>90</v>
      </c>
      <c r="I2" s="64" t="s">
        <v>91</v>
      </c>
      <c r="J2" s="65" t="s">
        <v>92</v>
      </c>
      <c r="K2" s="65" t="s">
        <v>93</v>
      </c>
      <c r="L2" s="66" t="s">
        <v>94</v>
      </c>
      <c r="M2" s="66" t="s">
        <v>95</v>
      </c>
      <c r="N2" s="66" t="s">
        <v>96</v>
      </c>
      <c r="O2" s="67" t="s">
        <v>97</v>
      </c>
      <c r="P2" s="67" t="s">
        <v>98</v>
      </c>
    </row>
    <row r="3" spans="1:16" ht="195" x14ac:dyDescent="0.25">
      <c r="A3" s="25">
        <v>1</v>
      </c>
      <c r="B3" s="27" t="s">
        <v>44</v>
      </c>
      <c r="C3" s="25" t="s">
        <v>10</v>
      </c>
      <c r="D3" s="26">
        <v>1</v>
      </c>
      <c r="E3" s="34"/>
      <c r="F3" s="34"/>
      <c r="G3" s="34"/>
      <c r="H3" s="34"/>
      <c r="I3" s="34"/>
      <c r="J3" s="35"/>
      <c r="K3" s="36">
        <f>J3*1.2</f>
        <v>0</v>
      </c>
      <c r="L3" s="37" t="e">
        <f>D3/I3</f>
        <v>#DIV/0!</v>
      </c>
      <c r="M3" s="38">
        <f>J3*I3</f>
        <v>0</v>
      </c>
      <c r="N3" s="38">
        <f>M3*1.2</f>
        <v>0</v>
      </c>
      <c r="O3" s="38" t="e">
        <f>L3*M3</f>
        <v>#DIV/0!</v>
      </c>
      <c r="P3" s="38" t="e">
        <f>O3*1.2</f>
        <v>#DIV/0!</v>
      </c>
    </row>
    <row r="4" spans="1:16" ht="150" x14ac:dyDescent="0.25">
      <c r="A4" s="25">
        <v>2</v>
      </c>
      <c r="B4" s="27" t="s">
        <v>42</v>
      </c>
      <c r="C4" s="25" t="s">
        <v>10</v>
      </c>
      <c r="D4" s="26">
        <v>1</v>
      </c>
      <c r="E4" s="34"/>
      <c r="F4" s="34"/>
      <c r="G4" s="34"/>
      <c r="H4" s="34"/>
      <c r="I4" s="34"/>
      <c r="J4" s="35"/>
      <c r="K4" s="36">
        <f t="shared" ref="K4:K7" si="0">J4*1.2</f>
        <v>0</v>
      </c>
      <c r="L4" s="37" t="e">
        <f t="shared" ref="L4:L7" si="1">D4/I4</f>
        <v>#DIV/0!</v>
      </c>
      <c r="M4" s="38">
        <f t="shared" ref="M4:M7" si="2">J4*I4</f>
        <v>0</v>
      </c>
      <c r="N4" s="38">
        <f t="shared" ref="N4:N7" si="3">M4*1.2</f>
        <v>0</v>
      </c>
      <c r="O4" s="38" t="e">
        <f t="shared" ref="O4:O7" si="4">L4*M4</f>
        <v>#DIV/0!</v>
      </c>
      <c r="P4" s="38" t="e">
        <f t="shared" ref="P4:P7" si="5">O4*1.2</f>
        <v>#DIV/0!</v>
      </c>
    </row>
    <row r="5" spans="1:16" ht="105" x14ac:dyDescent="0.25">
      <c r="A5" s="25">
        <v>3</v>
      </c>
      <c r="B5" s="24" t="s">
        <v>43</v>
      </c>
      <c r="C5" s="25" t="s">
        <v>10</v>
      </c>
      <c r="D5" s="26">
        <v>1</v>
      </c>
      <c r="E5" s="34"/>
      <c r="F5" s="34"/>
      <c r="G5" s="34"/>
      <c r="H5" s="34"/>
      <c r="I5" s="34"/>
      <c r="J5" s="35"/>
      <c r="K5" s="36">
        <f t="shared" si="0"/>
        <v>0</v>
      </c>
      <c r="L5" s="37" t="e">
        <f t="shared" si="1"/>
        <v>#DIV/0!</v>
      </c>
      <c r="M5" s="38">
        <f t="shared" si="2"/>
        <v>0</v>
      </c>
      <c r="N5" s="38">
        <f t="shared" si="3"/>
        <v>0</v>
      </c>
      <c r="O5" s="38" t="e">
        <f t="shared" si="4"/>
        <v>#DIV/0!</v>
      </c>
      <c r="P5" s="38" t="e">
        <f t="shared" si="5"/>
        <v>#DIV/0!</v>
      </c>
    </row>
    <row r="6" spans="1:16" ht="90" x14ac:dyDescent="0.25">
      <c r="A6" s="25">
        <v>4</v>
      </c>
      <c r="B6" s="24" t="s">
        <v>45</v>
      </c>
      <c r="C6" s="25" t="s">
        <v>10</v>
      </c>
      <c r="D6" s="26">
        <v>1</v>
      </c>
      <c r="E6" s="34"/>
      <c r="F6" s="34"/>
      <c r="G6" s="34"/>
      <c r="H6" s="34"/>
      <c r="I6" s="34"/>
      <c r="J6" s="35"/>
      <c r="K6" s="36">
        <f t="shared" si="0"/>
        <v>0</v>
      </c>
      <c r="L6" s="37" t="e">
        <f t="shared" si="1"/>
        <v>#DIV/0!</v>
      </c>
      <c r="M6" s="38">
        <f t="shared" si="2"/>
        <v>0</v>
      </c>
      <c r="N6" s="38">
        <f t="shared" si="3"/>
        <v>0</v>
      </c>
      <c r="O6" s="38" t="e">
        <f t="shared" si="4"/>
        <v>#DIV/0!</v>
      </c>
      <c r="P6" s="38" t="e">
        <f t="shared" si="5"/>
        <v>#DIV/0!</v>
      </c>
    </row>
    <row r="7" spans="1:16" ht="120" x14ac:dyDescent="0.25">
      <c r="A7" s="25">
        <v>5</v>
      </c>
      <c r="B7" s="24" t="s">
        <v>46</v>
      </c>
      <c r="C7" s="25" t="s">
        <v>10</v>
      </c>
      <c r="D7" s="26">
        <v>1</v>
      </c>
      <c r="E7" s="34"/>
      <c r="F7" s="34"/>
      <c r="G7" s="34"/>
      <c r="H7" s="34"/>
      <c r="I7" s="34"/>
      <c r="J7" s="35"/>
      <c r="K7" s="36">
        <f t="shared" si="0"/>
        <v>0</v>
      </c>
      <c r="L7" s="37" t="e">
        <f t="shared" si="1"/>
        <v>#DIV/0!</v>
      </c>
      <c r="M7" s="38">
        <f t="shared" si="2"/>
        <v>0</v>
      </c>
      <c r="N7" s="38">
        <f t="shared" si="3"/>
        <v>0</v>
      </c>
      <c r="O7" s="38" t="e">
        <f t="shared" si="4"/>
        <v>#DIV/0!</v>
      </c>
      <c r="P7" s="38" t="e">
        <f t="shared" si="5"/>
        <v>#DIV/0!</v>
      </c>
    </row>
    <row r="8" spans="1:16" x14ac:dyDescent="0.25">
      <c r="N8" s="2" t="s">
        <v>99</v>
      </c>
      <c r="O8" s="53" t="e">
        <f>SUM(O3:O7)</f>
        <v>#DIV/0!</v>
      </c>
      <c r="P8" s="2" t="e">
        <f>O8*1.2</f>
        <v>#DIV/0!</v>
      </c>
    </row>
    <row r="9" spans="1:16" x14ac:dyDescent="0.25">
      <c r="A9" s="22" t="s">
        <v>51</v>
      </c>
      <c r="B9" s="23"/>
    </row>
    <row r="10" spans="1:16" x14ac:dyDescent="0.25">
      <c r="B10" s="111" t="s">
        <v>47</v>
      </c>
      <c r="C10" s="111"/>
      <c r="D10" s="111"/>
      <c r="E10" s="111"/>
      <c r="F10" s="111"/>
      <c r="G10" s="111"/>
      <c r="H10" s="111"/>
      <c r="I10" s="111"/>
      <c r="J10" s="111"/>
    </row>
    <row r="11" spans="1:16" ht="68.25" customHeight="1" x14ac:dyDescent="0.25">
      <c r="B11" s="110" t="s">
        <v>48</v>
      </c>
      <c r="C11" s="110"/>
      <c r="D11" s="110"/>
      <c r="E11" s="110"/>
      <c r="F11" s="110"/>
      <c r="G11" s="110"/>
      <c r="H11" s="110"/>
      <c r="I11" s="110"/>
      <c r="J11" s="110"/>
    </row>
    <row r="12" spans="1:16" ht="60" customHeight="1" x14ac:dyDescent="0.25">
      <c r="B12" s="110" t="s">
        <v>49</v>
      </c>
      <c r="C12" s="110"/>
      <c r="D12" s="110"/>
      <c r="E12" s="110"/>
      <c r="F12" s="110"/>
      <c r="G12" s="110"/>
      <c r="H12" s="110"/>
      <c r="I12" s="110"/>
      <c r="J12" s="110"/>
    </row>
    <row r="13" spans="1:16" ht="47.25" customHeight="1" x14ac:dyDescent="0.25">
      <c r="B13" s="110" t="s">
        <v>50</v>
      </c>
      <c r="C13" s="110"/>
      <c r="D13" s="110"/>
      <c r="E13" s="110"/>
      <c r="F13" s="110"/>
      <c r="G13" s="110"/>
      <c r="H13" s="110"/>
      <c r="I13" s="110"/>
      <c r="J13" s="110"/>
    </row>
  </sheetData>
  <mergeCells count="3">
    <mergeCell ref="B11:J11"/>
    <mergeCell ref="B12:J12"/>
    <mergeCell ref="B13:J13"/>
  </mergeCells>
  <pageMargins left="0.39370078740157483" right="0.39370078740157483" top="0.39370078740157483" bottom="0.3937007874015748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8"/>
  <sheetViews>
    <sheetView topLeftCell="A7" zoomScaleNormal="100" workbookViewId="0">
      <selection activeCell="K18" sqref="K18"/>
    </sheetView>
  </sheetViews>
  <sheetFormatPr defaultColWidth="8.7109375" defaultRowHeight="15.75" x14ac:dyDescent="0.25"/>
  <cols>
    <col min="1" max="1" width="4.7109375" style="3" customWidth="1"/>
    <col min="2" max="2" width="43.140625" style="3" customWidth="1"/>
    <col min="3" max="3" width="5" style="7" bestFit="1" customWidth="1"/>
    <col min="4" max="4" width="4.42578125" style="7" bestFit="1" customWidth="1"/>
    <col min="5" max="9" width="3.85546875" style="3" bestFit="1" customWidth="1"/>
    <col min="10" max="10" width="3.28515625" style="3" bestFit="1" customWidth="1"/>
    <col min="11" max="11" width="6.85546875" style="3" bestFit="1" customWidth="1"/>
    <col min="12" max="16384" width="8.7109375" style="3"/>
  </cols>
  <sheetData>
    <row r="1" spans="1:16" ht="25.5" customHeight="1" x14ac:dyDescent="0.25">
      <c r="A1" s="124" t="s">
        <v>40</v>
      </c>
      <c r="B1" s="125" t="s">
        <v>35</v>
      </c>
      <c r="C1" s="126"/>
      <c r="D1" s="126"/>
      <c r="E1" s="106"/>
      <c r="F1" s="106"/>
      <c r="G1" s="106"/>
      <c r="H1" s="106"/>
      <c r="I1" s="106"/>
      <c r="J1" s="106"/>
      <c r="K1" s="106"/>
      <c r="L1" s="106"/>
      <c r="M1" s="106"/>
      <c r="N1" s="106"/>
      <c r="O1" s="106"/>
      <c r="P1" s="106"/>
    </row>
    <row r="2" spans="1:16" ht="166.5" x14ac:dyDescent="0.25">
      <c r="A2" s="75" t="s">
        <v>0</v>
      </c>
      <c r="B2" s="76" t="s">
        <v>1</v>
      </c>
      <c r="C2" s="92" t="s">
        <v>2</v>
      </c>
      <c r="D2" s="93" t="s">
        <v>3</v>
      </c>
      <c r="E2" s="68" t="s">
        <v>87</v>
      </c>
      <c r="F2" s="68" t="s">
        <v>88</v>
      </c>
      <c r="G2" s="69" t="s">
        <v>89</v>
      </c>
      <c r="H2" s="69" t="s">
        <v>90</v>
      </c>
      <c r="I2" s="70" t="s">
        <v>91</v>
      </c>
      <c r="J2" s="71" t="s">
        <v>92</v>
      </c>
      <c r="K2" s="71" t="s">
        <v>93</v>
      </c>
      <c r="L2" s="72" t="s">
        <v>94</v>
      </c>
      <c r="M2" s="72" t="s">
        <v>95</v>
      </c>
      <c r="N2" s="72" t="s">
        <v>96</v>
      </c>
      <c r="O2" s="73" t="s">
        <v>97</v>
      </c>
      <c r="P2" s="73" t="s">
        <v>98</v>
      </c>
    </row>
    <row r="3" spans="1:16" ht="25.5" x14ac:dyDescent="0.25">
      <c r="A3" s="96">
        <v>1</v>
      </c>
      <c r="B3" s="95" t="s">
        <v>33</v>
      </c>
      <c r="C3" s="96" t="s">
        <v>10</v>
      </c>
      <c r="D3" s="96">
        <v>250</v>
      </c>
      <c r="E3" s="34"/>
      <c r="F3" s="34"/>
      <c r="G3" s="34"/>
      <c r="H3" s="34"/>
      <c r="I3" s="34"/>
      <c r="J3" s="97"/>
      <c r="K3" s="98">
        <f>J3*1.2</f>
        <v>0</v>
      </c>
      <c r="L3" s="99" t="e">
        <f>D3/I3</f>
        <v>#DIV/0!</v>
      </c>
      <c r="M3" s="100">
        <f>J3*I3</f>
        <v>0</v>
      </c>
      <c r="N3" s="100">
        <f>M3*1.2</f>
        <v>0</v>
      </c>
      <c r="O3" s="100" t="e">
        <f>L3*M3</f>
        <v>#DIV/0!</v>
      </c>
      <c r="P3" s="100" t="e">
        <f>O3*1.2</f>
        <v>#DIV/0!</v>
      </c>
    </row>
    <row r="4" spans="1:16" ht="25.5" x14ac:dyDescent="0.25">
      <c r="A4" s="96">
        <v>2</v>
      </c>
      <c r="B4" s="95" t="s">
        <v>69</v>
      </c>
      <c r="C4" s="96" t="s">
        <v>10</v>
      </c>
      <c r="D4" s="96">
        <v>500</v>
      </c>
      <c r="E4" s="34"/>
      <c r="F4" s="34"/>
      <c r="G4" s="34"/>
      <c r="H4" s="34"/>
      <c r="I4" s="34"/>
      <c r="J4" s="97"/>
      <c r="K4" s="98">
        <f t="shared" ref="K4:K12" si="0">J4*1.2</f>
        <v>0</v>
      </c>
      <c r="L4" s="99" t="e">
        <f t="shared" ref="L4:L12" si="1">D4/I4</f>
        <v>#DIV/0!</v>
      </c>
      <c r="M4" s="100">
        <f t="shared" ref="M4:M12" si="2">J4*I4</f>
        <v>0</v>
      </c>
      <c r="N4" s="100">
        <f t="shared" ref="N4:N12" si="3">M4*1.2</f>
        <v>0</v>
      </c>
      <c r="O4" s="100" t="e">
        <f t="shared" ref="O4:O12" si="4">L4*M4</f>
        <v>#DIV/0!</v>
      </c>
      <c r="P4" s="100" t="e">
        <f t="shared" ref="P4:P12" si="5">O4*1.2</f>
        <v>#DIV/0!</v>
      </c>
    </row>
    <row r="5" spans="1:16" ht="63.75" x14ac:dyDescent="0.25">
      <c r="A5" s="96">
        <v>3</v>
      </c>
      <c r="B5" s="127" t="s">
        <v>70</v>
      </c>
      <c r="C5" s="96" t="s">
        <v>10</v>
      </c>
      <c r="D5" s="96">
        <v>300</v>
      </c>
      <c r="E5" s="34"/>
      <c r="F5" s="34"/>
      <c r="G5" s="34"/>
      <c r="H5" s="34"/>
      <c r="I5" s="34"/>
      <c r="J5" s="97"/>
      <c r="K5" s="98">
        <f t="shared" si="0"/>
        <v>0</v>
      </c>
      <c r="L5" s="99" t="e">
        <f t="shared" si="1"/>
        <v>#DIV/0!</v>
      </c>
      <c r="M5" s="100">
        <f t="shared" si="2"/>
        <v>0</v>
      </c>
      <c r="N5" s="100">
        <f t="shared" si="3"/>
        <v>0</v>
      </c>
      <c r="O5" s="100" t="e">
        <f t="shared" si="4"/>
        <v>#DIV/0!</v>
      </c>
      <c r="P5" s="100" t="e">
        <f t="shared" si="5"/>
        <v>#DIV/0!</v>
      </c>
    </row>
    <row r="6" spans="1:16" ht="63.75" x14ac:dyDescent="0.25">
      <c r="A6" s="96">
        <v>4</v>
      </c>
      <c r="B6" s="128" t="s">
        <v>71</v>
      </c>
      <c r="C6" s="129" t="s">
        <v>10</v>
      </c>
      <c r="D6" s="96">
        <v>600</v>
      </c>
      <c r="E6" s="34"/>
      <c r="F6" s="34"/>
      <c r="G6" s="34"/>
      <c r="H6" s="34"/>
      <c r="I6" s="34"/>
      <c r="J6" s="97"/>
      <c r="K6" s="98">
        <f t="shared" si="0"/>
        <v>0</v>
      </c>
      <c r="L6" s="99" t="e">
        <f t="shared" si="1"/>
        <v>#DIV/0!</v>
      </c>
      <c r="M6" s="100">
        <f t="shared" si="2"/>
        <v>0</v>
      </c>
      <c r="N6" s="100">
        <f t="shared" si="3"/>
        <v>0</v>
      </c>
      <c r="O6" s="100" t="e">
        <f t="shared" si="4"/>
        <v>#DIV/0!</v>
      </c>
      <c r="P6" s="100" t="e">
        <f t="shared" si="5"/>
        <v>#DIV/0!</v>
      </c>
    </row>
    <row r="7" spans="1:16" ht="63.75" x14ac:dyDescent="0.25">
      <c r="A7" s="96">
        <v>5</v>
      </c>
      <c r="B7" s="130" t="s">
        <v>72</v>
      </c>
      <c r="C7" s="96" t="s">
        <v>10</v>
      </c>
      <c r="D7" s="96">
        <v>480</v>
      </c>
      <c r="E7" s="34"/>
      <c r="F7" s="34"/>
      <c r="G7" s="34"/>
      <c r="H7" s="34"/>
      <c r="I7" s="34"/>
      <c r="J7" s="97"/>
      <c r="K7" s="98">
        <f t="shared" si="0"/>
        <v>0</v>
      </c>
      <c r="L7" s="99" t="e">
        <f t="shared" si="1"/>
        <v>#DIV/0!</v>
      </c>
      <c r="M7" s="100">
        <f t="shared" si="2"/>
        <v>0</v>
      </c>
      <c r="N7" s="100">
        <f t="shared" si="3"/>
        <v>0</v>
      </c>
      <c r="O7" s="100" t="e">
        <f t="shared" si="4"/>
        <v>#DIV/0!</v>
      </c>
      <c r="P7" s="100" t="e">
        <f t="shared" si="5"/>
        <v>#DIV/0!</v>
      </c>
    </row>
    <row r="8" spans="1:16" s="4" customFormat="1" ht="63.75" x14ac:dyDescent="0.25">
      <c r="A8" s="96">
        <v>6</v>
      </c>
      <c r="B8" s="128" t="s">
        <v>73</v>
      </c>
      <c r="C8" s="129" t="s">
        <v>10</v>
      </c>
      <c r="D8" s="96">
        <v>240</v>
      </c>
      <c r="E8" s="34"/>
      <c r="F8" s="34"/>
      <c r="G8" s="34"/>
      <c r="H8" s="34"/>
      <c r="I8" s="34"/>
      <c r="J8" s="97"/>
      <c r="K8" s="98">
        <f t="shared" si="0"/>
        <v>0</v>
      </c>
      <c r="L8" s="99" t="e">
        <f t="shared" si="1"/>
        <v>#DIV/0!</v>
      </c>
      <c r="M8" s="100">
        <f t="shared" si="2"/>
        <v>0</v>
      </c>
      <c r="N8" s="100">
        <f t="shared" si="3"/>
        <v>0</v>
      </c>
      <c r="O8" s="100" t="e">
        <f t="shared" si="4"/>
        <v>#DIV/0!</v>
      </c>
      <c r="P8" s="100" t="e">
        <f t="shared" si="5"/>
        <v>#DIV/0!</v>
      </c>
    </row>
    <row r="9" spans="1:16" ht="63.75" x14ac:dyDescent="0.25">
      <c r="A9" s="96">
        <v>7</v>
      </c>
      <c r="B9" s="128" t="s">
        <v>74</v>
      </c>
      <c r="C9" s="129" t="s">
        <v>10</v>
      </c>
      <c r="D9" s="96">
        <v>250</v>
      </c>
      <c r="E9" s="95"/>
      <c r="F9" s="95"/>
      <c r="G9" s="95"/>
      <c r="H9" s="95"/>
      <c r="I9" s="95"/>
      <c r="J9" s="95"/>
      <c r="K9" s="98">
        <f t="shared" si="0"/>
        <v>0</v>
      </c>
      <c r="L9" s="99" t="e">
        <f t="shared" si="1"/>
        <v>#DIV/0!</v>
      </c>
      <c r="M9" s="100">
        <f t="shared" si="2"/>
        <v>0</v>
      </c>
      <c r="N9" s="100">
        <f t="shared" si="3"/>
        <v>0</v>
      </c>
      <c r="O9" s="100" t="e">
        <f t="shared" si="4"/>
        <v>#DIV/0!</v>
      </c>
      <c r="P9" s="100" t="e">
        <f t="shared" si="5"/>
        <v>#DIV/0!</v>
      </c>
    </row>
    <row r="10" spans="1:16" ht="51" x14ac:dyDescent="0.25">
      <c r="A10" s="96">
        <v>8</v>
      </c>
      <c r="B10" s="130" t="s">
        <v>75</v>
      </c>
      <c r="C10" s="96" t="s">
        <v>10</v>
      </c>
      <c r="D10" s="96">
        <v>180</v>
      </c>
      <c r="E10" s="95"/>
      <c r="F10" s="95"/>
      <c r="G10" s="95"/>
      <c r="H10" s="95"/>
      <c r="I10" s="95"/>
      <c r="J10" s="95"/>
      <c r="K10" s="98">
        <f t="shared" si="0"/>
        <v>0</v>
      </c>
      <c r="L10" s="99" t="e">
        <f t="shared" si="1"/>
        <v>#DIV/0!</v>
      </c>
      <c r="M10" s="100">
        <f t="shared" si="2"/>
        <v>0</v>
      </c>
      <c r="N10" s="100">
        <f t="shared" si="3"/>
        <v>0</v>
      </c>
      <c r="O10" s="100" t="e">
        <f t="shared" si="4"/>
        <v>#DIV/0!</v>
      </c>
      <c r="P10" s="100" t="e">
        <f t="shared" si="5"/>
        <v>#DIV/0!</v>
      </c>
    </row>
    <row r="11" spans="1:16" ht="51" x14ac:dyDescent="0.25">
      <c r="A11" s="96">
        <v>9</v>
      </c>
      <c r="B11" s="131" t="s">
        <v>83</v>
      </c>
      <c r="C11" s="102" t="s">
        <v>10</v>
      </c>
      <c r="D11" s="102">
        <v>120</v>
      </c>
      <c r="E11" s="95"/>
      <c r="F11" s="95"/>
      <c r="G11" s="95"/>
      <c r="H11" s="95"/>
      <c r="I11" s="95"/>
      <c r="J11" s="95"/>
      <c r="K11" s="98">
        <f t="shared" si="0"/>
        <v>0</v>
      </c>
      <c r="L11" s="99" t="e">
        <f t="shared" si="1"/>
        <v>#DIV/0!</v>
      </c>
      <c r="M11" s="100">
        <f t="shared" si="2"/>
        <v>0</v>
      </c>
      <c r="N11" s="100">
        <f t="shared" si="3"/>
        <v>0</v>
      </c>
      <c r="O11" s="100" t="e">
        <f t="shared" si="4"/>
        <v>#DIV/0!</v>
      </c>
      <c r="P11" s="100" t="e">
        <f t="shared" si="5"/>
        <v>#DIV/0!</v>
      </c>
    </row>
    <row r="12" spans="1:16" ht="25.5" x14ac:dyDescent="0.25">
      <c r="A12" s="96">
        <v>10</v>
      </c>
      <c r="B12" s="95" t="s">
        <v>76</v>
      </c>
      <c r="C12" s="96" t="s">
        <v>10</v>
      </c>
      <c r="D12" s="96">
        <v>300</v>
      </c>
      <c r="E12" s="95"/>
      <c r="F12" s="95"/>
      <c r="G12" s="95"/>
      <c r="H12" s="95"/>
      <c r="I12" s="95"/>
      <c r="J12" s="95"/>
      <c r="K12" s="98">
        <f t="shared" si="0"/>
        <v>0</v>
      </c>
      <c r="L12" s="99" t="e">
        <f t="shared" si="1"/>
        <v>#DIV/0!</v>
      </c>
      <c r="M12" s="100">
        <f t="shared" si="2"/>
        <v>0</v>
      </c>
      <c r="N12" s="100">
        <f t="shared" si="3"/>
        <v>0</v>
      </c>
      <c r="O12" s="100" t="e">
        <f t="shared" si="4"/>
        <v>#DIV/0!</v>
      </c>
      <c r="P12" s="100" t="e">
        <f t="shared" si="5"/>
        <v>#DIV/0!</v>
      </c>
    </row>
    <row r="13" spans="1:16" x14ac:dyDescent="0.25">
      <c r="A13" s="106"/>
      <c r="B13" s="106"/>
      <c r="C13" s="126"/>
      <c r="D13" s="126"/>
      <c r="E13" s="106"/>
      <c r="F13" s="106"/>
      <c r="G13" s="106"/>
      <c r="H13" s="106"/>
      <c r="I13" s="106"/>
      <c r="J13" s="106"/>
      <c r="K13" s="106"/>
      <c r="L13" s="106"/>
      <c r="M13" s="106"/>
      <c r="N13" s="95" t="s">
        <v>99</v>
      </c>
      <c r="O13" s="107" t="e">
        <f>SUM(O3:O12)</f>
        <v>#DIV/0!</v>
      </c>
      <c r="P13" s="95" t="e">
        <f>O13*1.2</f>
        <v>#DIV/0!</v>
      </c>
    </row>
    <row r="14" spans="1:16" x14ac:dyDescent="0.2">
      <c r="A14" s="132" t="s">
        <v>51</v>
      </c>
      <c r="B14" s="133"/>
      <c r="C14" s="126"/>
      <c r="D14" s="126"/>
      <c r="E14" s="106"/>
      <c r="F14" s="106"/>
      <c r="G14" s="106"/>
      <c r="H14" s="106"/>
      <c r="I14" s="106"/>
      <c r="J14" s="106"/>
      <c r="K14" s="106"/>
      <c r="L14" s="106"/>
      <c r="M14" s="106"/>
      <c r="N14" s="106"/>
      <c r="O14" s="106"/>
      <c r="P14" s="106"/>
    </row>
    <row r="15" spans="1:16" x14ac:dyDescent="0.25">
      <c r="A15" s="106"/>
      <c r="B15" s="134" t="s">
        <v>47</v>
      </c>
      <c r="C15" s="134"/>
      <c r="D15" s="134"/>
      <c r="E15" s="134"/>
      <c r="F15" s="134"/>
      <c r="G15" s="106"/>
      <c r="H15" s="106"/>
      <c r="I15" s="106"/>
      <c r="J15" s="106"/>
      <c r="K15" s="106"/>
      <c r="L15" s="106"/>
      <c r="M15" s="106"/>
      <c r="N15" s="106"/>
      <c r="O15" s="106"/>
      <c r="P15" s="106"/>
    </row>
    <row r="16" spans="1:16" ht="67.5" customHeight="1" x14ac:dyDescent="0.25">
      <c r="A16" s="106"/>
      <c r="B16" s="135" t="s">
        <v>48</v>
      </c>
      <c r="C16" s="135"/>
      <c r="D16" s="135"/>
      <c r="E16" s="135"/>
      <c r="F16" s="135"/>
      <c r="G16" s="106"/>
      <c r="H16" s="106"/>
      <c r="I16" s="106"/>
      <c r="J16" s="106"/>
      <c r="K16" s="106"/>
      <c r="L16" s="106"/>
      <c r="M16" s="106"/>
      <c r="N16" s="106"/>
      <c r="O16" s="106"/>
      <c r="P16" s="106"/>
    </row>
    <row r="17" spans="1:16" ht="44.25" customHeight="1" x14ac:dyDescent="0.25">
      <c r="A17" s="106"/>
      <c r="B17" s="135" t="s">
        <v>101</v>
      </c>
      <c r="C17" s="135"/>
      <c r="D17" s="135"/>
      <c r="E17" s="135"/>
      <c r="F17" s="135"/>
      <c r="G17" s="106"/>
      <c r="H17" s="106"/>
      <c r="I17" s="106"/>
      <c r="J17" s="106"/>
      <c r="K17" s="106"/>
      <c r="L17" s="106"/>
      <c r="M17" s="106"/>
      <c r="N17" s="106"/>
      <c r="O17" s="106"/>
      <c r="P17" s="106"/>
    </row>
    <row r="18" spans="1:16" ht="38.25" customHeight="1" x14ac:dyDescent="0.25">
      <c r="A18" s="106"/>
      <c r="B18" s="135" t="s">
        <v>50</v>
      </c>
      <c r="C18" s="135"/>
      <c r="D18" s="135"/>
      <c r="E18" s="135"/>
      <c r="F18" s="135"/>
      <c r="G18" s="106"/>
      <c r="H18" s="106"/>
      <c r="I18" s="106"/>
      <c r="J18" s="106"/>
      <c r="K18" s="106"/>
      <c r="L18" s="106"/>
      <c r="M18" s="106"/>
      <c r="N18" s="106"/>
      <c r="O18" s="106"/>
      <c r="P18" s="106"/>
    </row>
  </sheetData>
  <mergeCells count="4">
    <mergeCell ref="B16:F16"/>
    <mergeCell ref="B17:F17"/>
    <mergeCell ref="B18:F18"/>
    <mergeCell ref="B15:F15"/>
  </mergeCells>
  <pageMargins left="0" right="0" top="0" bottom="0"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7"/>
  <sheetViews>
    <sheetView tabSelected="1" workbookViewId="0">
      <selection activeCell="M15" sqref="M15"/>
    </sheetView>
  </sheetViews>
  <sheetFormatPr defaultColWidth="7.85546875" defaultRowHeight="15.75" x14ac:dyDescent="0.25"/>
  <cols>
    <col min="1" max="1" width="6.140625" style="3" customWidth="1"/>
    <col min="2" max="2" width="41.7109375" style="3" customWidth="1"/>
    <col min="3" max="3" width="5" style="7" bestFit="1" customWidth="1"/>
    <col min="4" max="4" width="4.42578125" style="7" bestFit="1" customWidth="1"/>
    <col min="5" max="9" width="3.85546875" style="3" bestFit="1" customWidth="1"/>
    <col min="10" max="11" width="6.85546875" style="3" bestFit="1" customWidth="1"/>
    <col min="12" max="12" width="8.42578125" style="3" bestFit="1" customWidth="1"/>
    <col min="13" max="13" width="6.85546875" style="3" bestFit="1" customWidth="1"/>
    <col min="14" max="14" width="7" style="3" bestFit="1" customWidth="1"/>
    <col min="15" max="16" width="8.42578125" style="3" bestFit="1" customWidth="1"/>
    <col min="17" max="16384" width="7.85546875" style="3"/>
  </cols>
  <sheetData>
    <row r="1" spans="1:16" ht="25.5" customHeight="1" x14ac:dyDescent="0.25">
      <c r="A1" s="123" t="s">
        <v>41</v>
      </c>
      <c r="B1" s="140" t="s">
        <v>37</v>
      </c>
      <c r="C1" s="52"/>
      <c r="D1" s="52"/>
      <c r="E1" s="30"/>
      <c r="F1" s="30"/>
      <c r="G1" s="30"/>
      <c r="H1" s="30"/>
      <c r="I1" s="30"/>
      <c r="J1" s="30"/>
      <c r="K1" s="30"/>
      <c r="L1" s="30"/>
      <c r="M1" s="30"/>
      <c r="N1" s="30"/>
      <c r="O1" s="30"/>
      <c r="P1" s="30"/>
    </row>
    <row r="2" spans="1:16" ht="195" x14ac:dyDescent="0.25">
      <c r="A2" s="74" t="s">
        <v>0</v>
      </c>
      <c r="B2" s="138" t="s">
        <v>1</v>
      </c>
      <c r="C2" s="117" t="s">
        <v>2</v>
      </c>
      <c r="D2" s="117" t="s">
        <v>3</v>
      </c>
      <c r="E2" s="82" t="s">
        <v>87</v>
      </c>
      <c r="F2" s="82" t="s">
        <v>88</v>
      </c>
      <c r="G2" s="83" t="s">
        <v>89</v>
      </c>
      <c r="H2" s="83" t="s">
        <v>90</v>
      </c>
      <c r="I2" s="84" t="s">
        <v>91</v>
      </c>
      <c r="J2" s="85" t="s">
        <v>92</v>
      </c>
      <c r="K2" s="85" t="s">
        <v>93</v>
      </c>
      <c r="L2" s="86" t="s">
        <v>94</v>
      </c>
      <c r="M2" s="86" t="s">
        <v>95</v>
      </c>
      <c r="N2" s="86" t="s">
        <v>96</v>
      </c>
      <c r="O2" s="87" t="s">
        <v>97</v>
      </c>
      <c r="P2" s="87" t="s">
        <v>98</v>
      </c>
    </row>
    <row r="3" spans="1:16" ht="30" x14ac:dyDescent="0.25">
      <c r="A3" s="25">
        <v>1</v>
      </c>
      <c r="B3" s="24" t="s">
        <v>77</v>
      </c>
      <c r="C3" s="25" t="s">
        <v>10</v>
      </c>
      <c r="D3" s="25">
        <v>288</v>
      </c>
      <c r="E3" s="89"/>
      <c r="F3" s="89"/>
      <c r="G3" s="89"/>
      <c r="H3" s="89"/>
      <c r="I3" s="89"/>
      <c r="J3" s="56"/>
      <c r="K3" s="57">
        <f>J3*1.2</f>
        <v>0</v>
      </c>
      <c r="L3" s="58" t="e">
        <f>D3/I3</f>
        <v>#DIV/0!</v>
      </c>
      <c r="M3" s="59">
        <f>J3*I3</f>
        <v>0</v>
      </c>
      <c r="N3" s="59">
        <f>M3*1.2</f>
        <v>0</v>
      </c>
      <c r="O3" s="59" t="e">
        <f>L3*M3</f>
        <v>#DIV/0!</v>
      </c>
      <c r="P3" s="59" t="e">
        <f>O3*1.2</f>
        <v>#DIV/0!</v>
      </c>
    </row>
    <row r="4" spans="1:16" ht="30" x14ac:dyDescent="0.25">
      <c r="A4" s="25">
        <v>2</v>
      </c>
      <c r="B4" s="24" t="s">
        <v>78</v>
      </c>
      <c r="C4" s="25" t="s">
        <v>10</v>
      </c>
      <c r="D4" s="25">
        <v>288</v>
      </c>
      <c r="E4" s="89"/>
      <c r="F4" s="89"/>
      <c r="G4" s="89"/>
      <c r="H4" s="89"/>
      <c r="I4" s="89"/>
      <c r="J4" s="56"/>
      <c r="K4" s="57">
        <f t="shared" ref="K4:K11" si="0">J4*1.2</f>
        <v>0</v>
      </c>
      <c r="L4" s="58" t="e">
        <f t="shared" ref="L4:L11" si="1">D4/I4</f>
        <v>#DIV/0!</v>
      </c>
      <c r="M4" s="59">
        <f t="shared" ref="M4:M11" si="2">J4*I4</f>
        <v>0</v>
      </c>
      <c r="N4" s="59">
        <f t="shared" ref="N4:N11" si="3">M4*1.2</f>
        <v>0</v>
      </c>
      <c r="O4" s="59" t="e">
        <f t="shared" ref="O4:O11" si="4">L4*M4</f>
        <v>#DIV/0!</v>
      </c>
      <c r="P4" s="59" t="e">
        <f t="shared" ref="P4:P11" si="5">O4*1.2</f>
        <v>#DIV/0!</v>
      </c>
    </row>
    <row r="5" spans="1:16" ht="30" x14ac:dyDescent="0.25">
      <c r="A5" s="25">
        <v>3</v>
      </c>
      <c r="B5" s="24" t="s">
        <v>30</v>
      </c>
      <c r="C5" s="25" t="s">
        <v>10</v>
      </c>
      <c r="D5" s="25">
        <v>288</v>
      </c>
      <c r="E5" s="89"/>
      <c r="F5" s="89"/>
      <c r="G5" s="89"/>
      <c r="H5" s="89"/>
      <c r="I5" s="89"/>
      <c r="J5" s="56"/>
      <c r="K5" s="57">
        <f t="shared" si="0"/>
        <v>0</v>
      </c>
      <c r="L5" s="58" t="e">
        <f t="shared" si="1"/>
        <v>#DIV/0!</v>
      </c>
      <c r="M5" s="59">
        <f t="shared" si="2"/>
        <v>0</v>
      </c>
      <c r="N5" s="59">
        <f t="shared" si="3"/>
        <v>0</v>
      </c>
      <c r="O5" s="59" t="e">
        <f t="shared" si="4"/>
        <v>#DIV/0!</v>
      </c>
      <c r="P5" s="59" t="e">
        <f t="shared" si="5"/>
        <v>#DIV/0!</v>
      </c>
    </row>
    <row r="6" spans="1:16" ht="30" x14ac:dyDescent="0.25">
      <c r="A6" s="25">
        <v>4</v>
      </c>
      <c r="B6" s="24" t="s">
        <v>31</v>
      </c>
      <c r="C6" s="25" t="s">
        <v>10</v>
      </c>
      <c r="D6" s="25">
        <v>288</v>
      </c>
      <c r="E6" s="89"/>
      <c r="F6" s="89"/>
      <c r="G6" s="89"/>
      <c r="H6" s="89"/>
      <c r="I6" s="89"/>
      <c r="J6" s="56"/>
      <c r="K6" s="57">
        <f t="shared" si="0"/>
        <v>0</v>
      </c>
      <c r="L6" s="58" t="e">
        <f t="shared" si="1"/>
        <v>#DIV/0!</v>
      </c>
      <c r="M6" s="59">
        <f t="shared" si="2"/>
        <v>0</v>
      </c>
      <c r="N6" s="59">
        <f t="shared" si="3"/>
        <v>0</v>
      </c>
      <c r="O6" s="59" t="e">
        <f t="shared" si="4"/>
        <v>#DIV/0!</v>
      </c>
      <c r="P6" s="59" t="e">
        <f t="shared" si="5"/>
        <v>#DIV/0!</v>
      </c>
    </row>
    <row r="7" spans="1:16" ht="75" x14ac:dyDescent="0.25">
      <c r="A7" s="25">
        <v>5</v>
      </c>
      <c r="B7" s="141" t="s">
        <v>102</v>
      </c>
      <c r="C7" s="25" t="s">
        <v>10</v>
      </c>
      <c r="D7" s="25">
        <v>480</v>
      </c>
      <c r="E7" s="89"/>
      <c r="F7" s="89"/>
      <c r="G7" s="89"/>
      <c r="H7" s="89"/>
      <c r="I7" s="89"/>
      <c r="J7" s="56"/>
      <c r="K7" s="57">
        <f t="shared" si="0"/>
        <v>0</v>
      </c>
      <c r="L7" s="58" t="e">
        <f t="shared" si="1"/>
        <v>#DIV/0!</v>
      </c>
      <c r="M7" s="59">
        <f t="shared" si="2"/>
        <v>0</v>
      </c>
      <c r="N7" s="59">
        <f t="shared" si="3"/>
        <v>0</v>
      </c>
      <c r="O7" s="59" t="e">
        <f t="shared" si="4"/>
        <v>#DIV/0!</v>
      </c>
      <c r="P7" s="59" t="e">
        <f t="shared" si="5"/>
        <v>#DIV/0!</v>
      </c>
    </row>
    <row r="8" spans="1:16" ht="45" x14ac:dyDescent="0.25">
      <c r="A8" s="25">
        <v>6</v>
      </c>
      <c r="B8" s="141" t="s">
        <v>79</v>
      </c>
      <c r="C8" s="25" t="s">
        <v>10</v>
      </c>
      <c r="D8" s="25">
        <v>480</v>
      </c>
      <c r="E8" s="89"/>
      <c r="F8" s="89"/>
      <c r="G8" s="89"/>
      <c r="H8" s="89"/>
      <c r="I8" s="89"/>
      <c r="J8" s="56"/>
      <c r="K8" s="57">
        <f t="shared" si="0"/>
        <v>0</v>
      </c>
      <c r="L8" s="58" t="e">
        <f t="shared" si="1"/>
        <v>#DIV/0!</v>
      </c>
      <c r="M8" s="59">
        <f t="shared" si="2"/>
        <v>0</v>
      </c>
      <c r="N8" s="59">
        <f t="shared" si="3"/>
        <v>0</v>
      </c>
      <c r="O8" s="59" t="e">
        <f t="shared" si="4"/>
        <v>#DIV/0!</v>
      </c>
      <c r="P8" s="59" t="e">
        <f t="shared" si="5"/>
        <v>#DIV/0!</v>
      </c>
    </row>
    <row r="9" spans="1:16" ht="45" x14ac:dyDescent="0.25">
      <c r="A9" s="25">
        <v>7</v>
      </c>
      <c r="B9" s="141" t="s">
        <v>80</v>
      </c>
      <c r="C9" s="25" t="s">
        <v>10</v>
      </c>
      <c r="D9" s="25">
        <v>480</v>
      </c>
      <c r="E9" s="24"/>
      <c r="F9" s="24"/>
      <c r="G9" s="24"/>
      <c r="H9" s="24"/>
      <c r="I9" s="24"/>
      <c r="J9" s="24"/>
      <c r="K9" s="57">
        <f t="shared" si="0"/>
        <v>0</v>
      </c>
      <c r="L9" s="58" t="e">
        <f t="shared" si="1"/>
        <v>#DIV/0!</v>
      </c>
      <c r="M9" s="59">
        <f t="shared" si="2"/>
        <v>0</v>
      </c>
      <c r="N9" s="59">
        <f t="shared" si="3"/>
        <v>0</v>
      </c>
      <c r="O9" s="59" t="e">
        <f t="shared" si="4"/>
        <v>#DIV/0!</v>
      </c>
      <c r="P9" s="59" t="e">
        <f t="shared" si="5"/>
        <v>#DIV/0!</v>
      </c>
    </row>
    <row r="10" spans="1:16" ht="45" x14ac:dyDescent="0.25">
      <c r="A10" s="25">
        <v>8</v>
      </c>
      <c r="B10" s="141" t="s">
        <v>81</v>
      </c>
      <c r="C10" s="25" t="s">
        <v>10</v>
      </c>
      <c r="D10" s="25">
        <v>480</v>
      </c>
      <c r="E10" s="24"/>
      <c r="F10" s="24"/>
      <c r="G10" s="24"/>
      <c r="H10" s="24"/>
      <c r="I10" s="24"/>
      <c r="J10" s="24"/>
      <c r="K10" s="57">
        <f t="shared" si="0"/>
        <v>0</v>
      </c>
      <c r="L10" s="58" t="e">
        <f t="shared" si="1"/>
        <v>#DIV/0!</v>
      </c>
      <c r="M10" s="59">
        <f t="shared" si="2"/>
        <v>0</v>
      </c>
      <c r="N10" s="59">
        <f t="shared" si="3"/>
        <v>0</v>
      </c>
      <c r="O10" s="59" t="e">
        <f t="shared" si="4"/>
        <v>#DIV/0!</v>
      </c>
      <c r="P10" s="59" t="e">
        <f t="shared" si="5"/>
        <v>#DIV/0!</v>
      </c>
    </row>
    <row r="11" spans="1:16" ht="45" x14ac:dyDescent="0.25">
      <c r="A11" s="25">
        <v>9</v>
      </c>
      <c r="B11" s="142" t="s">
        <v>32</v>
      </c>
      <c r="C11" s="25" t="s">
        <v>10</v>
      </c>
      <c r="D11" s="25">
        <v>15</v>
      </c>
      <c r="E11" s="24"/>
      <c r="F11" s="24"/>
      <c r="G11" s="24"/>
      <c r="H11" s="24"/>
      <c r="I11" s="24"/>
      <c r="J11" s="24"/>
      <c r="K11" s="57">
        <f t="shared" si="0"/>
        <v>0</v>
      </c>
      <c r="L11" s="58" t="e">
        <f t="shared" si="1"/>
        <v>#DIV/0!</v>
      </c>
      <c r="M11" s="59">
        <f t="shared" si="2"/>
        <v>0</v>
      </c>
      <c r="N11" s="59">
        <f t="shared" si="3"/>
        <v>0</v>
      </c>
      <c r="O11" s="59" t="e">
        <f t="shared" si="4"/>
        <v>#DIV/0!</v>
      </c>
      <c r="P11" s="59" t="e">
        <f t="shared" si="5"/>
        <v>#DIV/0!</v>
      </c>
    </row>
    <row r="12" spans="1:16" x14ac:dyDescent="0.25">
      <c r="A12" s="30"/>
      <c r="B12" s="31"/>
      <c r="C12" s="30"/>
      <c r="D12" s="30"/>
      <c r="E12" s="30"/>
      <c r="F12" s="30"/>
      <c r="G12" s="30"/>
      <c r="H12" s="30"/>
      <c r="I12" s="30"/>
      <c r="J12" s="30"/>
      <c r="K12" s="30"/>
      <c r="L12" s="30"/>
      <c r="M12" s="30"/>
      <c r="N12" s="24" t="s">
        <v>99</v>
      </c>
      <c r="O12" s="60" t="e">
        <f>SUM(O3:O11)</f>
        <v>#DIV/0!</v>
      </c>
      <c r="P12" s="24" t="e">
        <f>O12*1.2</f>
        <v>#DIV/0!</v>
      </c>
    </row>
    <row r="13" spans="1:16" x14ac:dyDescent="0.25">
      <c r="A13" s="118" t="s">
        <v>51</v>
      </c>
      <c r="B13" s="23"/>
      <c r="C13" s="119"/>
      <c r="D13" s="119"/>
      <c r="E13" s="30"/>
      <c r="F13" s="30"/>
      <c r="G13" s="30"/>
      <c r="H13" s="30"/>
      <c r="I13" s="30"/>
      <c r="J13" s="30"/>
      <c r="K13" s="30"/>
      <c r="L13" s="30"/>
      <c r="M13" s="30"/>
      <c r="N13" s="30"/>
      <c r="O13" s="30"/>
      <c r="P13" s="30"/>
    </row>
    <row r="14" spans="1:16" ht="15.75" customHeight="1" x14ac:dyDescent="0.25">
      <c r="A14" s="30"/>
      <c r="B14" s="121" t="s">
        <v>47</v>
      </c>
      <c r="C14" s="121"/>
      <c r="D14" s="121"/>
      <c r="E14" s="121"/>
      <c r="F14" s="121"/>
      <c r="G14" s="121"/>
      <c r="H14" s="121"/>
      <c r="I14" s="121"/>
      <c r="J14" s="121"/>
      <c r="K14" s="121"/>
      <c r="L14" s="30"/>
      <c r="M14" s="30"/>
      <c r="N14" s="30"/>
      <c r="O14" s="30"/>
      <c r="P14" s="30"/>
    </row>
    <row r="15" spans="1:16" ht="67.5" customHeight="1" x14ac:dyDescent="0.25">
      <c r="A15" s="30"/>
      <c r="B15" s="121" t="s">
        <v>48</v>
      </c>
      <c r="C15" s="121"/>
      <c r="D15" s="121"/>
      <c r="E15" s="121"/>
      <c r="F15" s="121"/>
      <c r="G15" s="121"/>
      <c r="H15" s="121"/>
      <c r="I15" s="121"/>
      <c r="J15" s="121"/>
      <c r="K15" s="121"/>
      <c r="L15" s="30"/>
      <c r="M15" s="30"/>
      <c r="N15" s="30"/>
      <c r="O15" s="30"/>
      <c r="P15" s="30"/>
    </row>
    <row r="16" spans="1:16" ht="48" customHeight="1" x14ac:dyDescent="0.25">
      <c r="A16" s="30"/>
      <c r="B16" s="121" t="s">
        <v>100</v>
      </c>
      <c r="C16" s="121"/>
      <c r="D16" s="121"/>
      <c r="E16" s="121"/>
      <c r="F16" s="121"/>
      <c r="G16" s="121"/>
      <c r="H16" s="121"/>
      <c r="I16" s="121"/>
      <c r="J16" s="121"/>
      <c r="K16" s="121"/>
      <c r="L16" s="30"/>
      <c r="M16" s="30"/>
      <c r="N16" s="30"/>
      <c r="O16" s="30"/>
      <c r="P16" s="30"/>
    </row>
    <row r="17" spans="1:16" ht="35.25" customHeight="1" x14ac:dyDescent="0.25">
      <c r="A17" s="30"/>
      <c r="B17" s="121" t="s">
        <v>50</v>
      </c>
      <c r="C17" s="121"/>
      <c r="D17" s="121"/>
      <c r="E17" s="121"/>
      <c r="F17" s="121"/>
      <c r="G17" s="121"/>
      <c r="H17" s="121"/>
      <c r="I17" s="121"/>
      <c r="J17" s="121"/>
      <c r="K17" s="121"/>
      <c r="L17" s="30"/>
      <c r="M17" s="30"/>
      <c r="N17" s="30"/>
      <c r="O17" s="30"/>
      <c r="P17" s="30"/>
    </row>
  </sheetData>
  <mergeCells count="4">
    <mergeCell ref="B14:K14"/>
    <mergeCell ref="B15:K15"/>
    <mergeCell ref="B16:K16"/>
    <mergeCell ref="B17:K17"/>
  </mergeCells>
  <pageMargins left="0.39370078740157483" right="0.39370078740157483" top="0.39370078740157483" bottom="0.3937007874015748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
  <sheetViews>
    <sheetView zoomScaleNormal="100" workbookViewId="0">
      <selection activeCell="R4" sqref="R4"/>
    </sheetView>
  </sheetViews>
  <sheetFormatPr defaultColWidth="8.7109375" defaultRowHeight="15.75" x14ac:dyDescent="0.25"/>
  <cols>
    <col min="1" max="1" width="5.42578125" style="7" customWidth="1"/>
    <col min="2" max="2" width="34" style="3" customWidth="1"/>
    <col min="3" max="3" width="5.7109375" style="7" bestFit="1" customWidth="1"/>
    <col min="4" max="4" width="5.5703125" style="7" bestFit="1" customWidth="1"/>
    <col min="5" max="9" width="3.85546875" style="3" bestFit="1" customWidth="1"/>
    <col min="10" max="11" width="6.85546875" style="3" bestFit="1" customWidth="1"/>
    <col min="12" max="12" width="8.42578125" style="3" bestFit="1" customWidth="1"/>
    <col min="13" max="13" width="6.85546875" style="3" bestFit="1" customWidth="1"/>
    <col min="14" max="14" width="7" style="3" bestFit="1" customWidth="1"/>
    <col min="15" max="16" width="8.42578125" style="3" bestFit="1" customWidth="1"/>
    <col min="17" max="16384" width="8.7109375" style="3"/>
  </cols>
  <sheetData>
    <row r="1" spans="1:16" x14ac:dyDescent="0.25">
      <c r="A1" s="54" t="s">
        <v>86</v>
      </c>
      <c r="B1" s="136" t="s">
        <v>36</v>
      </c>
      <c r="C1" s="137"/>
      <c r="D1" s="137"/>
      <c r="E1" s="137"/>
      <c r="F1" s="137"/>
      <c r="G1" s="30"/>
      <c r="H1" s="30"/>
      <c r="I1" s="30"/>
      <c r="J1" s="30"/>
      <c r="K1" s="30"/>
      <c r="L1" s="30"/>
      <c r="M1" s="30"/>
      <c r="N1" s="30"/>
      <c r="O1" s="30"/>
      <c r="P1" s="30"/>
    </row>
    <row r="2" spans="1:16" s="11" customFormat="1" ht="190.5" x14ac:dyDescent="0.25">
      <c r="A2" s="74" t="s">
        <v>0</v>
      </c>
      <c r="B2" s="138" t="s">
        <v>1</v>
      </c>
      <c r="C2" s="117" t="s">
        <v>2</v>
      </c>
      <c r="D2" s="117" t="s">
        <v>3</v>
      </c>
      <c r="E2" s="82" t="s">
        <v>87</v>
      </c>
      <c r="F2" s="82" t="s">
        <v>88</v>
      </c>
      <c r="G2" s="83" t="s">
        <v>89</v>
      </c>
      <c r="H2" s="83" t="s">
        <v>90</v>
      </c>
      <c r="I2" s="84" t="s">
        <v>91</v>
      </c>
      <c r="J2" s="85" t="s">
        <v>92</v>
      </c>
      <c r="K2" s="85" t="s">
        <v>93</v>
      </c>
      <c r="L2" s="86" t="s">
        <v>94</v>
      </c>
      <c r="M2" s="86" t="s">
        <v>95</v>
      </c>
      <c r="N2" s="86" t="s">
        <v>96</v>
      </c>
      <c r="O2" s="87" t="s">
        <v>97</v>
      </c>
      <c r="P2" s="87" t="s">
        <v>98</v>
      </c>
    </row>
    <row r="3" spans="1:16" ht="60" x14ac:dyDescent="0.25">
      <c r="A3" s="25">
        <v>1</v>
      </c>
      <c r="B3" s="139" t="s">
        <v>12</v>
      </c>
      <c r="C3" s="25" t="s">
        <v>8</v>
      </c>
      <c r="D3" s="25">
        <v>3000</v>
      </c>
      <c r="E3" s="55"/>
      <c r="F3" s="55"/>
      <c r="G3" s="55"/>
      <c r="H3" s="55"/>
      <c r="I3" s="55"/>
      <c r="J3" s="56"/>
      <c r="K3" s="57">
        <f>J3*1.2</f>
        <v>0</v>
      </c>
      <c r="L3" s="58" t="e">
        <f>D3/I3</f>
        <v>#DIV/0!</v>
      </c>
      <c r="M3" s="59">
        <f>J3*I3</f>
        <v>0</v>
      </c>
      <c r="N3" s="59">
        <f>M3*1.2</f>
        <v>0</v>
      </c>
      <c r="O3" s="59" t="e">
        <f>L3*M3</f>
        <v>#DIV/0!</v>
      </c>
      <c r="P3" s="59" t="e">
        <f>O3*1.2</f>
        <v>#DIV/0!</v>
      </c>
    </row>
    <row r="4" spans="1:16" s="4" customFormat="1" ht="75" x14ac:dyDescent="0.25">
      <c r="A4" s="25">
        <v>2</v>
      </c>
      <c r="B4" s="139" t="s">
        <v>6</v>
      </c>
      <c r="C4" s="25" t="s">
        <v>8</v>
      </c>
      <c r="D4" s="25">
        <v>50</v>
      </c>
      <c r="E4" s="55"/>
      <c r="F4" s="55"/>
      <c r="G4" s="55"/>
      <c r="H4" s="55"/>
      <c r="I4" s="55"/>
      <c r="J4" s="56"/>
      <c r="K4" s="57">
        <f t="shared" ref="K4" si="0">J4*1.2</f>
        <v>0</v>
      </c>
      <c r="L4" s="58" t="e">
        <f t="shared" ref="L4" si="1">D4/I4</f>
        <v>#DIV/0!</v>
      </c>
      <c r="M4" s="59">
        <f t="shared" ref="M4" si="2">J4*I4</f>
        <v>0</v>
      </c>
      <c r="N4" s="59">
        <f t="shared" ref="N4" si="3">M4*1.2</f>
        <v>0</v>
      </c>
      <c r="O4" s="59" t="e">
        <f t="shared" ref="O4" si="4">L4*M4</f>
        <v>#DIV/0!</v>
      </c>
      <c r="P4" s="59" t="e">
        <f t="shared" ref="P4" si="5">O4*1.2</f>
        <v>#DIV/0!</v>
      </c>
    </row>
    <row r="5" spans="1:16" x14ac:dyDescent="0.25">
      <c r="A5" s="52"/>
      <c r="B5" s="88"/>
      <c r="C5" s="52"/>
      <c r="D5" s="52"/>
      <c r="E5" s="30"/>
      <c r="F5" s="30"/>
      <c r="G5" s="30"/>
      <c r="H5" s="30"/>
      <c r="I5" s="30"/>
      <c r="J5" s="30"/>
      <c r="K5" s="30"/>
      <c r="L5" s="30"/>
      <c r="M5" s="30"/>
      <c r="N5" s="24" t="s">
        <v>99</v>
      </c>
      <c r="O5" s="60" t="e">
        <f>SUM(O3:O4)</f>
        <v>#DIV/0!</v>
      </c>
      <c r="P5" s="24" t="e">
        <f>O5*1.2</f>
        <v>#DIV/0!</v>
      </c>
    </row>
    <row r="6" spans="1:16" x14ac:dyDescent="0.25">
      <c r="A6" s="118" t="s">
        <v>51</v>
      </c>
      <c r="B6" s="23"/>
      <c r="C6" s="52"/>
      <c r="D6" s="52"/>
      <c r="E6" s="30"/>
      <c r="F6" s="30"/>
      <c r="G6" s="30"/>
      <c r="H6" s="30"/>
      <c r="I6" s="30"/>
      <c r="J6" s="30"/>
      <c r="K6" s="30"/>
      <c r="L6" s="30"/>
      <c r="M6" s="30"/>
      <c r="N6" s="30"/>
      <c r="O6" s="30"/>
      <c r="P6" s="30"/>
    </row>
    <row r="7" spans="1:16" ht="18" customHeight="1" x14ac:dyDescent="0.25">
      <c r="A7" s="52"/>
      <c r="B7" s="121" t="s">
        <v>47</v>
      </c>
      <c r="C7" s="121"/>
      <c r="D7" s="121"/>
      <c r="E7" s="121"/>
      <c r="F7" s="121"/>
      <c r="G7" s="121"/>
      <c r="H7" s="121"/>
      <c r="I7" s="121"/>
      <c r="J7" s="121"/>
      <c r="K7" s="121"/>
      <c r="L7" s="121"/>
      <c r="M7" s="121"/>
      <c r="N7" s="30"/>
      <c r="O7" s="30"/>
      <c r="P7" s="30"/>
    </row>
    <row r="8" spans="1:16" ht="62.25" customHeight="1" x14ac:dyDescent="0.25">
      <c r="A8" s="52"/>
      <c r="B8" s="121" t="s">
        <v>48</v>
      </c>
      <c r="C8" s="121"/>
      <c r="D8" s="121"/>
      <c r="E8" s="121"/>
      <c r="F8" s="121"/>
      <c r="G8" s="121"/>
      <c r="H8" s="121"/>
      <c r="I8" s="121"/>
      <c r="J8" s="121"/>
      <c r="K8" s="121"/>
      <c r="L8" s="121"/>
      <c r="M8" s="121"/>
      <c r="N8" s="30"/>
      <c r="O8" s="30"/>
      <c r="P8" s="30"/>
    </row>
    <row r="9" spans="1:16" ht="61.5" customHeight="1" x14ac:dyDescent="0.25">
      <c r="A9" s="52"/>
      <c r="B9" s="121" t="s">
        <v>100</v>
      </c>
      <c r="C9" s="121"/>
      <c r="D9" s="121"/>
      <c r="E9" s="121"/>
      <c r="F9" s="121"/>
      <c r="G9" s="121"/>
      <c r="H9" s="121"/>
      <c r="I9" s="121"/>
      <c r="J9" s="121"/>
      <c r="K9" s="121"/>
      <c r="L9" s="121"/>
      <c r="M9" s="121"/>
      <c r="N9" s="30"/>
      <c r="O9" s="30"/>
      <c r="P9" s="30"/>
    </row>
    <row r="10" spans="1:16" ht="35.25" customHeight="1" x14ac:dyDescent="0.25">
      <c r="A10" s="52"/>
      <c r="B10" s="121" t="s">
        <v>50</v>
      </c>
      <c r="C10" s="121"/>
      <c r="D10" s="121"/>
      <c r="E10" s="121"/>
      <c r="F10" s="121"/>
      <c r="G10" s="121"/>
      <c r="H10" s="121"/>
      <c r="I10" s="121"/>
      <c r="J10" s="121"/>
      <c r="K10" s="121"/>
      <c r="L10" s="121"/>
      <c r="M10" s="121"/>
      <c r="N10" s="30"/>
      <c r="O10" s="30"/>
      <c r="P10" s="30"/>
    </row>
  </sheetData>
  <mergeCells count="5">
    <mergeCell ref="B1:F1"/>
    <mergeCell ref="B7:M7"/>
    <mergeCell ref="B8:M8"/>
    <mergeCell ref="B9:M9"/>
    <mergeCell ref="B10:M10"/>
  </mergeCells>
  <pageMargins left="0.39370078740157483" right="0.39370078740157483" top="0.39370078740157483" bottom="0.3937007874015748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Лист1</vt:lpstr>
      <vt:lpstr>I</vt:lpstr>
      <vt:lpstr>II</vt:lpstr>
      <vt:lpstr>III</vt:lpstr>
      <vt:lpstr>IV</vt:lpstr>
      <vt:lpstr>V</vt:lpstr>
      <vt:lpstr>VI</vt:lpstr>
      <vt:lpstr>VII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mf-user</dc:creator>
  <cp:lastModifiedBy>Leona Krumova</cp:lastModifiedBy>
  <cp:lastPrinted>2020-06-03T13:59:58Z</cp:lastPrinted>
  <dcterms:created xsi:type="dcterms:W3CDTF">2017-11-21T08:41:12Z</dcterms:created>
  <dcterms:modified xsi:type="dcterms:W3CDTF">2020-06-03T14:04:39Z</dcterms:modified>
</cp:coreProperties>
</file>